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จัดซื้อจัดจ้าง\งบประมาณ ๒๕๖๘\1.Bidding\4.งานปรับปรุงพื้นห้อง102\"/>
    </mc:Choice>
  </mc:AlternateContent>
  <xr:revisionPtr revIDLastSave="0" documentId="13_ncr:1_{18974DA6-8434-4A9A-9933-5852B8337EA3}" xr6:coauthVersionLast="36" xr6:coauthVersionMax="36" xr10:uidLastSave="{00000000-0000-0000-0000-000000000000}"/>
  <bookViews>
    <workbookView xWindow="0" yWindow="0" windowWidth="23040" windowHeight="8940" activeTab="2" xr2:uid="{00000000-000D-0000-FFFF-FFFF00000000}"/>
  </bookViews>
  <sheets>
    <sheet name="ปร.6 มีเงิน" sheetId="9" r:id="rId1"/>
    <sheet name="ปร.5(ก) มีเงิน" sheetId="10" r:id="rId2"/>
    <sheet name="ปร.4 มีรายการ" sheetId="8" r:id="rId3"/>
    <sheet name="หน้าปก" sheetId="11" r:id="rId4"/>
    <sheet name="แบบ" sheetId="12" r:id="rId5"/>
  </sheets>
  <calcPr calcId="191029"/>
</workbook>
</file>

<file path=xl/calcChain.xml><?xml version="1.0" encoding="utf-8"?>
<calcChain xmlns="http://schemas.openxmlformats.org/spreadsheetml/2006/main">
  <c r="F10" i="8" l="1"/>
  <c r="H10" i="8"/>
  <c r="I10" i="8" s="1"/>
  <c r="H9" i="8"/>
  <c r="H8" i="8"/>
  <c r="H7" i="8"/>
  <c r="F9" i="8" l="1"/>
  <c r="I9" i="8" l="1"/>
  <c r="I18" i="8" s="1"/>
  <c r="F14" i="8"/>
  <c r="I14" i="8" s="1"/>
  <c r="H14" i="8"/>
</calcChain>
</file>

<file path=xl/sharedStrings.xml><?xml version="1.0" encoding="utf-8"?>
<sst xmlns="http://schemas.openxmlformats.org/spreadsheetml/2006/main" count="94" uniqueCount="64">
  <si>
    <t>ลำดับ</t>
  </si>
  <si>
    <t>รายการ</t>
  </si>
  <si>
    <t>จำนวน</t>
  </si>
  <si>
    <t>หน่วย</t>
  </si>
  <si>
    <t>ค่าวัสดุ</t>
  </si>
  <si>
    <t>ค่าแรง</t>
  </si>
  <si>
    <t>หมายเหตุ</t>
  </si>
  <si>
    <t>ราคาต่อหน่วย</t>
  </si>
  <si>
    <t>รวมเป็นเงิน</t>
  </si>
  <si>
    <t xml:space="preserve">ประมาณการโดย    : </t>
  </si>
  <si>
    <t>สรุปผลการประมาณราคา</t>
  </si>
  <si>
    <t>แบบ ปร.6</t>
  </si>
  <si>
    <t>(ตัวหนังสือ)</t>
  </si>
  <si>
    <t>แบบ ปร.4</t>
  </si>
  <si>
    <t>แบบ ปร.5(ก)</t>
  </si>
  <si>
    <t>ค่าวัสดุและค่าแรง</t>
  </si>
  <si>
    <t>Factor F</t>
  </si>
  <si>
    <t>รวมค่าก่อสร้าง</t>
  </si>
  <si>
    <t>เงื่อนไขการใช้ตาราง Factor F</t>
  </si>
  <si>
    <t xml:space="preserve">เงินจ่ายล่วงหน้า            </t>
  </si>
  <si>
    <t xml:space="preserve">เงินประกันผลงานหัก      </t>
  </si>
  <si>
    <t xml:space="preserve">ดอกเบี้ยเงินกู้               </t>
  </si>
  <si>
    <t xml:space="preserve">ภาษีมูลค่าเพิ่ม              </t>
  </si>
  <si>
    <t xml:space="preserve">ขนาดหรือเนื้อที่อาคาร            </t>
  </si>
  <si>
    <t xml:space="preserve">เฉลี่ยราคาประมาณ            </t>
  </si>
  <si>
    <t xml:space="preserve">  -</t>
  </si>
  <si>
    <t>ตารางเมตร</t>
  </si>
  <si>
    <t>บาท/ตารางเมตร</t>
  </si>
  <si>
    <t>แบบเลขที่</t>
  </si>
  <si>
    <t xml:space="preserve">สถานที่ก่อสร้าง      : </t>
  </si>
  <si>
    <t>ประมาณราคาเมื่อวันที่</t>
  </si>
  <si>
    <t xml:space="preserve">รวมค่าวัสดุ </t>
  </si>
  <si>
    <t>และค่าแรงงาน</t>
  </si>
  <si>
    <t xml:space="preserve">รวมค่าวัสดุ + ค่าแรง </t>
  </si>
  <si>
    <t>ราคาก่อสร้างเป็นเงินทั้งสิ้น</t>
  </si>
  <si>
    <t>ปรับราคาค่าก่อสร้างเป็น</t>
  </si>
  <si>
    <t>ประมาณการโดย : คณะกรรมการกำหนดราคากลาง</t>
  </si>
  <si>
    <t>หน่วยงานเจ้าของโครงการ : คณะมนุษยศาสตร์และสังคมศาสตร์</t>
  </si>
  <si>
    <t>หน่วยงานเจ้าของโครงการ :  คณะมนุษยศาสตร์และสังคมศาสตร์</t>
  </si>
  <si>
    <t>คณะมนุษยศาสตร์และสังคมศาสตร์</t>
  </si>
  <si>
    <t>มหาวิทยาลัยบูรพา</t>
  </si>
  <si>
    <t xml:space="preserve"> </t>
  </si>
  <si>
    <t xml:space="preserve">สถานที่ก่อสร้าง : อาคารเรียนคณะมนุษยศาสตร์และสังคมศาสตร์ </t>
  </si>
  <si>
    <t>ชื่อโครงการ/งานก่อสร้าง : งานปรับปรุงพื้นห้อง QS2-102</t>
  </si>
  <si>
    <t xml:space="preserve"> งานปรับปรุงพื้นห้อง QS2-102</t>
  </si>
  <si>
    <t>แบบ ปร.4 ที่แนบ มีจำนวน :               แผ่น</t>
  </si>
  <si>
    <t>งานปรับปรุงพื้นห้อง QS2-102</t>
  </si>
  <si>
    <t xml:space="preserve">        งานปรับปรุงพื้นห้อง QS2-102     </t>
  </si>
  <si>
    <t>ตร.ม.</t>
  </si>
  <si>
    <t>(หกแสนเก้าหมื่นบาทถ้วน)</t>
  </si>
  <si>
    <t>ประมาณราคาเมื่อวันที่ :           ม.ค. 2568</t>
  </si>
  <si>
    <t>ประมาณราคาเมื่อวันที่ :               ม.ค. 2568</t>
  </si>
  <si>
    <t>1.1 งานรื้อกระเบื้องยางพร้อมขนทิ้ง</t>
  </si>
  <si>
    <t>ชุด</t>
  </si>
  <si>
    <t>งาน</t>
  </si>
  <si>
    <t>ม.</t>
  </si>
  <si>
    <t>1.3 งานปูนทรายปรับระดับ+กวาดหยาบ</t>
  </si>
  <si>
    <t>1.6 งานรื้อเพี้ยมประตู</t>
  </si>
  <si>
    <t>1.5 งานตัดขอบประตู</t>
  </si>
  <si>
    <t xml:space="preserve">1.2 งานสกัดพื้นผิวเดิม เพื่อเตรียมพื้นผิวทำหินขัด </t>
  </si>
  <si>
    <t>1.8 บัวเชิงผนัง PVC ชนิดแข็ง ขนาด 4" หนา 8 มม. พร้อมติดตั้ง</t>
  </si>
  <si>
    <t>1.7 งานทุบปูนเก็บใต้คาน ตัดลวดแขวน พร้อมตกแต่งขอบคานใหม่</t>
  </si>
  <si>
    <t>(หกแสนเก้าหมื่นห้าพันหกร้อยสามบาทสามสิบเจ็ดสตางค์)</t>
  </si>
  <si>
    <t>1.4 งานพื้นผิวหินขัด หนาไม่น้อยกว่า 1 ซม. (ฝังเส้น พีวีซี แบ่งช่องผิวพื้น ไม่เกิน 12 ตร.ม. ต่อช่อง พร้อมขัดเคลือบลงแว็กซ์ผิว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</si>
</sst>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.0000_-;\-* #,##0.00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sz val="16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20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36"/>
      <color theme="1"/>
      <name val="TH SarabunPSK"/>
      <family val="2"/>
    </font>
    <font>
      <sz val="50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5">
    <xf numFmtId="0" fontId="0" fillId="0" borderId="0" xfId="0"/>
    <xf numFmtId="0" fontId="2" fillId="0" borderId="10" xfId="0" applyNumberFormat="1" applyFont="1" applyBorder="1" applyAlignment="1">
      <alignment horizontal="center" vertical="top"/>
    </xf>
    <xf numFmtId="0" fontId="5" fillId="0" borderId="0" xfId="0" applyNumberFormat="1" applyFont="1" applyBorder="1"/>
    <xf numFmtId="0" fontId="5" fillId="0" borderId="0" xfId="0" applyNumberFormat="1" applyFont="1" applyAlignment="1">
      <alignment horizontal="left"/>
    </xf>
    <xf numFmtId="0" fontId="5" fillId="0" borderId="0" xfId="0" applyNumberFormat="1" applyFont="1"/>
    <xf numFmtId="0" fontId="4" fillId="0" borderId="0" xfId="0" applyNumberFormat="1" applyFont="1" applyBorder="1" applyAlignment="1"/>
    <xf numFmtId="0" fontId="5" fillId="0" borderId="5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/>
    </xf>
    <xf numFmtId="43" fontId="5" fillId="0" borderId="5" xfId="1" applyFont="1" applyBorder="1"/>
    <xf numFmtId="0" fontId="5" fillId="0" borderId="9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horizontal="left" vertical="top"/>
    </xf>
    <xf numFmtId="0" fontId="5" fillId="0" borderId="10" xfId="0" applyNumberFormat="1" applyFont="1" applyBorder="1" applyAlignment="1">
      <alignment horizontal="center" vertical="center"/>
    </xf>
    <xf numFmtId="43" fontId="5" fillId="0" borderId="10" xfId="1" applyFont="1" applyBorder="1"/>
    <xf numFmtId="43" fontId="5" fillId="0" borderId="9" xfId="1" applyFont="1" applyBorder="1"/>
    <xf numFmtId="0" fontId="5" fillId="0" borderId="11" xfId="0" applyNumberFormat="1" applyFont="1" applyBorder="1" applyAlignment="1">
      <alignment horizontal="center" vertical="top"/>
    </xf>
    <xf numFmtId="0" fontId="5" fillId="0" borderId="9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top"/>
    </xf>
    <xf numFmtId="43" fontId="5" fillId="0" borderId="12" xfId="1" applyFont="1" applyBorder="1"/>
    <xf numFmtId="0" fontId="4" fillId="0" borderId="10" xfId="0" applyNumberFormat="1" applyFont="1" applyBorder="1" applyAlignment="1">
      <alignment horizontal="left" vertical="top"/>
    </xf>
    <xf numFmtId="0" fontId="5" fillId="0" borderId="15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3" fillId="0" borderId="11" xfId="0" applyNumberFormat="1" applyFont="1" applyBorder="1"/>
    <xf numFmtId="0" fontId="3" fillId="0" borderId="8" xfId="0" applyNumberFormat="1" applyFont="1" applyBorder="1"/>
    <xf numFmtId="0" fontId="3" fillId="0" borderId="33" xfId="0" applyNumberFormat="1" applyFont="1" applyBorder="1"/>
    <xf numFmtId="0" fontId="0" fillId="0" borderId="0" xfId="0" applyBorder="1"/>
    <xf numFmtId="0" fontId="5" fillId="0" borderId="29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5" fillId="0" borderId="17" xfId="0" applyNumberFormat="1" applyFont="1" applyBorder="1" applyAlignment="1">
      <alignment vertical="top"/>
    </xf>
    <xf numFmtId="0" fontId="5" fillId="0" borderId="17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vertical="top"/>
    </xf>
    <xf numFmtId="0" fontId="9" fillId="0" borderId="0" xfId="0" applyNumberFormat="1" applyFont="1" applyBorder="1" applyAlignment="1">
      <alignment vertical="top"/>
    </xf>
    <xf numFmtId="0" fontId="5" fillId="0" borderId="15" xfId="0" applyNumberFormat="1" applyFont="1" applyBorder="1" applyAlignment="1">
      <alignment horizontal="center" vertical="top"/>
    </xf>
    <xf numFmtId="0" fontId="5" fillId="0" borderId="10" xfId="0" applyNumberFormat="1" applyFont="1" applyBorder="1" applyAlignment="1">
      <alignment vertical="top"/>
    </xf>
    <xf numFmtId="0" fontId="9" fillId="0" borderId="13" xfId="0" applyNumberFormat="1" applyFont="1" applyBorder="1" applyAlignment="1">
      <alignment vertical="top"/>
    </xf>
    <xf numFmtId="0" fontId="9" fillId="0" borderId="16" xfId="0" applyNumberFormat="1" applyFont="1" applyBorder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4" fillId="0" borderId="0" xfId="0" applyNumberFormat="1" applyFont="1" applyAlignment="1"/>
    <xf numFmtId="0" fontId="9" fillId="0" borderId="0" xfId="0" applyNumberFormat="1" applyFont="1" applyAlignment="1">
      <alignment horizontal="left" shrinkToFit="1"/>
    </xf>
    <xf numFmtId="0" fontId="9" fillId="0" borderId="0" xfId="0" applyNumberFormat="1" applyFont="1" applyAlignment="1">
      <alignment horizontal="left"/>
    </xf>
    <xf numFmtId="0" fontId="9" fillId="0" borderId="0" xfId="0" applyNumberFormat="1" applyFont="1"/>
    <xf numFmtId="0" fontId="10" fillId="0" borderId="1" xfId="0" applyNumberFormat="1" applyFont="1" applyBorder="1" applyAlignment="1"/>
    <xf numFmtId="0" fontId="10" fillId="0" borderId="0" xfId="0" applyNumberFormat="1" applyFont="1" applyBorder="1" applyAlignment="1"/>
    <xf numFmtId="0" fontId="10" fillId="0" borderId="0" xfId="0" applyNumberFormat="1" applyFont="1"/>
    <xf numFmtId="0" fontId="10" fillId="0" borderId="2" xfId="0" applyNumberFormat="1" applyFont="1" applyBorder="1" applyAlignment="1">
      <alignment horizontal="center" shrinkToFit="1"/>
    </xf>
    <xf numFmtId="0" fontId="9" fillId="0" borderId="1" xfId="0" applyNumberFormat="1" applyFont="1" applyBorder="1" applyAlignment="1">
      <alignment shrinkToFit="1"/>
    </xf>
    <xf numFmtId="0" fontId="4" fillId="0" borderId="0" xfId="0" applyNumberFormat="1" applyFont="1" applyAlignment="1">
      <alignment horizontal="left" vertical="center" shrinkToFit="1"/>
    </xf>
    <xf numFmtId="0" fontId="4" fillId="0" borderId="0" xfId="0" applyNumberFormat="1" applyFont="1" applyBorder="1" applyAlignment="1">
      <alignment horizontal="left" shrinkToFit="1"/>
    </xf>
    <xf numFmtId="0" fontId="5" fillId="0" borderId="14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 vertical="top"/>
    </xf>
    <xf numFmtId="43" fontId="5" fillId="0" borderId="9" xfId="1" applyFont="1" applyBorder="1" applyAlignment="1">
      <alignment vertical="top"/>
    </xf>
    <xf numFmtId="43" fontId="4" fillId="0" borderId="9" xfId="1" applyFont="1" applyBorder="1" applyAlignment="1">
      <alignment vertical="top"/>
    </xf>
    <xf numFmtId="187" fontId="4" fillId="0" borderId="29" xfId="1" applyNumberFormat="1" applyFont="1" applyBorder="1" applyAlignment="1">
      <alignment vertical="top" shrinkToFit="1"/>
    </xf>
    <xf numFmtId="0" fontId="4" fillId="0" borderId="29" xfId="0" applyNumberFormat="1" applyFont="1" applyBorder="1" applyAlignment="1">
      <alignment horizontal="center" vertical="top"/>
    </xf>
    <xf numFmtId="43" fontId="4" fillId="0" borderId="29" xfId="1" applyFont="1" applyBorder="1" applyAlignment="1">
      <alignment vertical="top"/>
    </xf>
    <xf numFmtId="0" fontId="4" fillId="0" borderId="9" xfId="0" quotePrefix="1" applyNumberFormat="1" applyFont="1" applyBorder="1" applyAlignment="1">
      <alignment vertical="top"/>
    </xf>
    <xf numFmtId="0" fontId="11" fillId="0" borderId="0" xfId="0" applyFont="1" applyAlignment="1">
      <alignment vertical="center"/>
    </xf>
    <xf numFmtId="43" fontId="5" fillId="0" borderId="9" xfId="1" applyFont="1" applyBorder="1" applyAlignment="1">
      <alignment vertical="center"/>
    </xf>
    <xf numFmtId="0" fontId="5" fillId="0" borderId="10" xfId="0" applyNumberFormat="1" applyFont="1" applyBorder="1" applyAlignment="1">
      <alignment horizontal="left" vertical="top" wrapText="1"/>
    </xf>
    <xf numFmtId="43" fontId="5" fillId="0" borderId="10" xfId="1" applyFont="1" applyBorder="1" applyAlignment="1">
      <alignment vertical="center"/>
    </xf>
    <xf numFmtId="43" fontId="5" fillId="0" borderId="12" xfId="1" applyFont="1" applyBorder="1" applyAlignment="1">
      <alignment vertical="center"/>
    </xf>
    <xf numFmtId="0" fontId="5" fillId="0" borderId="49" xfId="0" applyNumberFormat="1" applyFont="1" applyBorder="1" applyAlignment="1">
      <alignment horizontal="center" vertical="top"/>
    </xf>
    <xf numFmtId="0" fontId="5" fillId="0" borderId="17" xfId="0" applyNumberFormat="1" applyFont="1" applyBorder="1" applyAlignment="1">
      <alignment horizontal="left" vertical="top"/>
    </xf>
    <xf numFmtId="0" fontId="5" fillId="0" borderId="22" xfId="0" applyNumberFormat="1" applyFont="1" applyBorder="1" applyAlignment="1">
      <alignment horizontal="center" vertical="center"/>
    </xf>
    <xf numFmtId="0" fontId="5" fillId="0" borderId="17" xfId="0" applyNumberFormat="1" applyFont="1" applyBorder="1" applyAlignment="1">
      <alignment horizontal="center" vertical="center"/>
    </xf>
    <xf numFmtId="43" fontId="5" fillId="0" borderId="17" xfId="1" applyFont="1" applyBorder="1"/>
    <xf numFmtId="0" fontId="13" fillId="0" borderId="10" xfId="0" applyNumberFormat="1" applyFont="1" applyBorder="1" applyAlignment="1">
      <alignment horizontal="left" vertical="top"/>
    </xf>
    <xf numFmtId="0" fontId="13" fillId="0" borderId="10" xfId="0" applyNumberFormat="1" applyFont="1" applyBorder="1" applyAlignment="1">
      <alignment horizontal="center" vertical="center"/>
    </xf>
    <xf numFmtId="43" fontId="13" fillId="0" borderId="10" xfId="1" applyFont="1" applyBorder="1" applyAlignment="1">
      <alignment horizontal="center" vertical="center"/>
    </xf>
    <xf numFmtId="43" fontId="13" fillId="0" borderId="9" xfId="1" applyFont="1" applyBorder="1"/>
    <xf numFmtId="43" fontId="13" fillId="0" borderId="10" xfId="1" applyFont="1" applyBorder="1"/>
    <xf numFmtId="0" fontId="13" fillId="0" borderId="10" xfId="0" applyNumberFormat="1" applyFont="1" applyBorder="1" applyAlignment="1">
      <alignment horizontal="left" vertical="top" wrapText="1" shrinkToFit="1"/>
    </xf>
    <xf numFmtId="43" fontId="13" fillId="0" borderId="9" xfId="1" applyFont="1" applyBorder="1" applyAlignment="1">
      <alignment vertical="center"/>
    </xf>
    <xf numFmtId="43" fontId="13" fillId="0" borderId="10" xfId="1" applyFont="1" applyBorder="1" applyAlignment="1">
      <alignment vertical="center"/>
    </xf>
    <xf numFmtId="0" fontId="13" fillId="0" borderId="10" xfId="0" applyNumberFormat="1" applyFont="1" applyBorder="1" applyAlignment="1">
      <alignment horizontal="left" vertical="top" wrapText="1"/>
    </xf>
    <xf numFmtId="0" fontId="13" fillId="0" borderId="9" xfId="0" applyNumberFormat="1" applyFont="1" applyBorder="1" applyAlignment="1">
      <alignment horizontal="center" vertical="center"/>
    </xf>
    <xf numFmtId="43" fontId="13" fillId="0" borderId="11" xfId="1" applyFont="1" applyBorder="1" applyAlignment="1">
      <alignment vertical="center"/>
    </xf>
    <xf numFmtId="43" fontId="13" fillId="0" borderId="12" xfId="1" applyFont="1" applyBorder="1" applyAlignment="1">
      <alignment vertical="center"/>
    </xf>
    <xf numFmtId="0" fontId="4" fillId="0" borderId="0" xfId="0" applyNumberFormat="1" applyFont="1" applyBorder="1" applyAlignment="1">
      <alignment horizontal="left" shrinkToFit="1"/>
    </xf>
    <xf numFmtId="0" fontId="6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left" vertical="center" shrinkToFit="1"/>
    </xf>
    <xf numFmtId="0" fontId="4" fillId="0" borderId="34" xfId="0" applyNumberFormat="1" applyFont="1" applyBorder="1" applyAlignment="1">
      <alignment horizontal="center" vertical="center"/>
    </xf>
    <xf numFmtId="0" fontId="4" fillId="0" borderId="5" xfId="0" applyNumberFormat="1" applyFont="1" applyBorder="1" applyAlignment="1">
      <alignment vertical="center"/>
    </xf>
    <xf numFmtId="0" fontId="4" fillId="0" borderId="39" xfId="0" applyNumberFormat="1" applyFont="1" applyBorder="1" applyAlignment="1">
      <alignment horizontal="center" vertical="center" shrinkToFit="1"/>
    </xf>
    <xf numFmtId="0" fontId="4" fillId="0" borderId="35" xfId="0" applyNumberFormat="1" applyFont="1" applyBorder="1" applyAlignment="1">
      <alignment horizontal="center" vertical="center" shrinkToFit="1"/>
    </xf>
    <xf numFmtId="0" fontId="4" fillId="0" borderId="40" xfId="0" applyNumberFormat="1" applyFont="1" applyBorder="1" applyAlignment="1">
      <alignment horizontal="center" vertical="center" shrinkToFit="1"/>
    </xf>
    <xf numFmtId="0" fontId="4" fillId="0" borderId="27" xfId="0" applyNumberFormat="1" applyFont="1" applyBorder="1" applyAlignment="1">
      <alignment horizontal="center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0" borderId="28" xfId="0" applyNumberFormat="1" applyFont="1" applyBorder="1" applyAlignment="1">
      <alignment horizontal="center" vertical="center" shrinkToFit="1"/>
    </xf>
    <xf numFmtId="0" fontId="4" fillId="0" borderId="39" xfId="0" applyNumberFormat="1" applyFont="1" applyBorder="1" applyAlignment="1">
      <alignment horizontal="center" vertical="center"/>
    </xf>
    <xf numFmtId="0" fontId="4" fillId="0" borderId="35" xfId="0" applyNumberFormat="1" applyFont="1" applyBorder="1" applyAlignment="1">
      <alignment horizontal="center" vertical="center"/>
    </xf>
    <xf numFmtId="0" fontId="4" fillId="0" borderId="40" xfId="0" applyNumberFormat="1" applyFont="1" applyBorder="1" applyAlignment="1">
      <alignment horizontal="center" vertical="center"/>
    </xf>
    <xf numFmtId="0" fontId="4" fillId="0" borderId="41" xfId="0" applyNumberFormat="1" applyFont="1" applyBorder="1" applyAlignment="1">
      <alignment horizontal="center" vertical="center"/>
    </xf>
    <xf numFmtId="0" fontId="4" fillId="0" borderId="42" xfId="0" applyNumberFormat="1" applyFont="1" applyBorder="1" applyAlignment="1">
      <alignment horizontal="center" vertical="center"/>
    </xf>
    <xf numFmtId="0" fontId="4" fillId="0" borderId="43" xfId="0" applyNumberFormat="1" applyFont="1" applyBorder="1" applyAlignment="1">
      <alignment horizontal="center" vertical="center"/>
    </xf>
    <xf numFmtId="0" fontId="7" fillId="0" borderId="30" xfId="0" applyNumberFormat="1" applyFont="1" applyBorder="1" applyAlignment="1">
      <alignment horizontal="left" vertical="top" shrinkToFit="1"/>
    </xf>
    <xf numFmtId="0" fontId="7" fillId="0" borderId="31" xfId="0" applyNumberFormat="1" applyFont="1" applyBorder="1" applyAlignment="1">
      <alignment horizontal="left" vertical="top" shrinkToFit="1"/>
    </xf>
    <xf numFmtId="0" fontId="7" fillId="0" borderId="32" xfId="0" applyNumberFormat="1" applyFont="1" applyBorder="1" applyAlignment="1">
      <alignment horizontal="left" vertical="top" shrinkToFit="1"/>
    </xf>
    <xf numFmtId="43" fontId="5" fillId="0" borderId="30" xfId="1" applyFont="1" applyBorder="1" applyAlignment="1">
      <alignment horizontal="center"/>
    </xf>
    <xf numFmtId="43" fontId="5" fillId="0" borderId="31" xfId="1" applyFont="1" applyBorder="1" applyAlignment="1">
      <alignment horizontal="center"/>
    </xf>
    <xf numFmtId="43" fontId="5" fillId="0" borderId="32" xfId="1" applyFont="1" applyBorder="1" applyAlignment="1">
      <alignment horizontal="center"/>
    </xf>
    <xf numFmtId="43" fontId="5" fillId="0" borderId="24" xfId="1" applyFont="1" applyBorder="1" applyAlignment="1">
      <alignment horizontal="center"/>
    </xf>
    <xf numFmtId="43" fontId="5" fillId="0" borderId="25" xfId="1" applyFont="1" applyBorder="1" applyAlignment="1">
      <alignment horizontal="center"/>
    </xf>
    <xf numFmtId="43" fontId="5" fillId="0" borderId="26" xfId="1" applyFont="1" applyBorder="1" applyAlignment="1">
      <alignment horizontal="center"/>
    </xf>
    <xf numFmtId="0" fontId="4" fillId="0" borderId="13" xfId="0" quotePrefix="1" applyNumberFormat="1" applyFont="1" applyBorder="1" applyAlignment="1">
      <alignment horizontal="left" vertical="top"/>
    </xf>
    <xf numFmtId="0" fontId="4" fillId="0" borderId="19" xfId="0" applyNumberFormat="1" applyFont="1" applyBorder="1" applyAlignment="1">
      <alignment horizontal="left" vertical="top"/>
    </xf>
    <xf numFmtId="0" fontId="4" fillId="0" borderId="14" xfId="0" applyNumberFormat="1" applyFont="1" applyBorder="1" applyAlignment="1">
      <alignment horizontal="left" vertical="top"/>
    </xf>
    <xf numFmtId="43" fontId="4" fillId="0" borderId="13" xfId="1" applyFont="1" applyBorder="1" applyAlignment="1">
      <alignment horizontal="center"/>
    </xf>
    <xf numFmtId="43" fontId="4" fillId="0" borderId="19" xfId="1" applyFont="1" applyBorder="1" applyAlignment="1">
      <alignment horizontal="center"/>
    </xf>
    <xf numFmtId="43" fontId="4" fillId="0" borderId="14" xfId="1" applyFont="1" applyBorder="1" applyAlignment="1">
      <alignment horizontal="center"/>
    </xf>
    <xf numFmtId="43" fontId="5" fillId="0" borderId="13" xfId="1" applyFont="1" applyBorder="1" applyAlignment="1">
      <alignment horizontal="center"/>
    </xf>
    <xf numFmtId="43" fontId="5" fillId="0" borderId="19" xfId="1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5" fillId="0" borderId="13" xfId="0" applyNumberFormat="1" applyFont="1" applyBorder="1" applyAlignment="1">
      <alignment horizontal="center" vertical="top"/>
    </xf>
    <xf numFmtId="0" fontId="5" fillId="0" borderId="19" xfId="0" applyNumberFormat="1" applyFont="1" applyBorder="1" applyAlignment="1">
      <alignment horizontal="center" vertical="top"/>
    </xf>
    <xf numFmtId="0" fontId="5" fillId="0" borderId="14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4" fillId="0" borderId="19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2" fillId="0" borderId="16" xfId="0" applyNumberFormat="1" applyFont="1" applyBorder="1" applyAlignment="1">
      <alignment horizontal="center" vertical="top"/>
    </xf>
    <xf numFmtId="0" fontId="2" fillId="0" borderId="23" xfId="0" applyNumberFormat="1" applyFont="1" applyBorder="1" applyAlignment="1">
      <alignment horizontal="center" vertical="top"/>
    </xf>
    <xf numFmtId="0" fontId="2" fillId="0" borderId="15" xfId="0" applyNumberFormat="1" applyFont="1" applyBorder="1" applyAlignment="1">
      <alignment horizontal="center" vertical="top"/>
    </xf>
    <xf numFmtId="43" fontId="2" fillId="0" borderId="36" xfId="1" applyFont="1" applyBorder="1" applyAlignment="1">
      <alignment horizontal="center"/>
    </xf>
    <xf numFmtId="43" fontId="2" fillId="0" borderId="37" xfId="1" applyFont="1" applyBorder="1" applyAlignment="1">
      <alignment horizontal="center"/>
    </xf>
    <xf numFmtId="43" fontId="2" fillId="0" borderId="38" xfId="1" applyFont="1" applyBorder="1" applyAlignment="1">
      <alignment horizontal="center"/>
    </xf>
    <xf numFmtId="43" fontId="2" fillId="0" borderId="16" xfId="1" applyFont="1" applyBorder="1" applyAlignment="1">
      <alignment horizontal="center"/>
    </xf>
    <xf numFmtId="43" fontId="2" fillId="0" borderId="23" xfId="1" applyFont="1" applyBorder="1" applyAlignment="1">
      <alignment horizontal="center"/>
    </xf>
    <xf numFmtId="43" fontId="2" fillId="0" borderId="15" xfId="1" applyFont="1" applyBorder="1" applyAlignment="1">
      <alignment horizontal="center"/>
    </xf>
    <xf numFmtId="0" fontId="2" fillId="0" borderId="41" xfId="0" applyNumberFormat="1" applyFont="1" applyBorder="1" applyAlignment="1">
      <alignment horizontal="center" vertical="top"/>
    </xf>
    <xf numFmtId="0" fontId="2" fillId="0" borderId="42" xfId="0" applyNumberFormat="1" applyFont="1" applyBorder="1" applyAlignment="1">
      <alignment horizontal="center" vertical="top"/>
    </xf>
    <xf numFmtId="0" fontId="2" fillId="0" borderId="43" xfId="0" applyNumberFormat="1" applyFont="1" applyBorder="1" applyAlignment="1">
      <alignment horizontal="center" vertical="top"/>
    </xf>
    <xf numFmtId="43" fontId="2" fillId="0" borderId="36" xfId="1" applyFont="1" applyFill="1" applyBorder="1" applyAlignment="1">
      <alignment horizontal="left"/>
    </xf>
    <xf numFmtId="43" fontId="2" fillId="0" borderId="37" xfId="1" applyFont="1" applyFill="1" applyBorder="1" applyAlignment="1">
      <alignment horizontal="left"/>
    </xf>
    <xf numFmtId="43" fontId="2" fillId="0" borderId="38" xfId="1" applyFont="1" applyFill="1" applyBorder="1" applyAlignment="1">
      <alignment horizontal="left"/>
    </xf>
    <xf numFmtId="0" fontId="2" fillId="0" borderId="30" xfId="0" applyNumberFormat="1" applyFont="1" applyBorder="1" applyAlignment="1">
      <alignment horizontal="right" vertical="top"/>
    </xf>
    <xf numFmtId="0" fontId="2" fillId="0" borderId="31" xfId="0" applyNumberFormat="1" applyFont="1" applyBorder="1" applyAlignment="1">
      <alignment horizontal="right" vertical="top"/>
    </xf>
    <xf numFmtId="0" fontId="2" fillId="0" borderId="32" xfId="0" applyNumberFormat="1" applyFont="1" applyBorder="1" applyAlignment="1">
      <alignment horizontal="right" vertical="top"/>
    </xf>
    <xf numFmtId="43" fontId="4" fillId="0" borderId="27" xfId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4" fillId="0" borderId="28" xfId="1" applyFont="1" applyBorder="1" applyAlignment="1">
      <alignment horizontal="center"/>
    </xf>
    <xf numFmtId="43" fontId="2" fillId="0" borderId="30" xfId="1" applyFont="1" applyBorder="1" applyAlignment="1">
      <alignment horizontal="center"/>
    </xf>
    <xf numFmtId="43" fontId="2" fillId="0" borderId="31" xfId="1" applyFont="1" applyBorder="1" applyAlignment="1">
      <alignment horizontal="center"/>
    </xf>
    <xf numFmtId="43" fontId="2" fillId="0" borderId="32" xfId="1" applyFont="1" applyBorder="1" applyAlignment="1">
      <alignment horizontal="center"/>
    </xf>
    <xf numFmtId="0" fontId="2" fillId="0" borderId="13" xfId="0" applyNumberFormat="1" applyFont="1" applyBorder="1" applyAlignment="1">
      <alignment horizontal="right" vertical="top"/>
    </xf>
    <xf numFmtId="0" fontId="2" fillId="0" borderId="19" xfId="0" applyNumberFormat="1" applyFont="1" applyBorder="1" applyAlignment="1">
      <alignment horizontal="right" vertical="top"/>
    </xf>
    <xf numFmtId="0" fontId="2" fillId="0" borderId="14" xfId="0" applyNumberFormat="1" applyFont="1" applyBorder="1" applyAlignment="1">
      <alignment horizontal="right" vertical="top"/>
    </xf>
    <xf numFmtId="43" fontId="4" fillId="2" borderId="44" xfId="1" applyFont="1" applyFill="1" applyBorder="1" applyAlignment="1">
      <alignment horizontal="center"/>
    </xf>
    <xf numFmtId="43" fontId="4" fillId="2" borderId="45" xfId="1" applyFont="1" applyFill="1" applyBorder="1" applyAlignment="1">
      <alignment horizontal="center"/>
    </xf>
    <xf numFmtId="43" fontId="4" fillId="2" borderId="46" xfId="1" applyFont="1" applyFill="1" applyBorder="1" applyAlignment="1">
      <alignment horizontal="center"/>
    </xf>
    <xf numFmtId="43" fontId="2" fillId="0" borderId="27" xfId="1" applyFont="1" applyFill="1" applyBorder="1" applyAlignment="1">
      <alignment horizontal="center"/>
    </xf>
    <xf numFmtId="43" fontId="2" fillId="0" borderId="0" xfId="1" applyFont="1" applyFill="1" applyBorder="1" applyAlignment="1">
      <alignment horizontal="center"/>
    </xf>
    <xf numFmtId="43" fontId="2" fillId="0" borderId="28" xfId="1" applyFont="1" applyFill="1" applyBorder="1" applyAlignment="1">
      <alignment horizontal="center"/>
    </xf>
    <xf numFmtId="0" fontId="4" fillId="0" borderId="42" xfId="0" applyNumberFormat="1" applyFont="1" applyBorder="1" applyAlignment="1">
      <alignment horizontal="left" shrinkToFit="1"/>
    </xf>
    <xf numFmtId="0" fontId="4" fillId="0" borderId="41" xfId="0" applyNumberFormat="1" applyFont="1" applyBorder="1" applyAlignment="1">
      <alignment horizontal="center" vertical="center" shrinkToFit="1"/>
    </xf>
    <xf numFmtId="0" fontId="4" fillId="0" borderId="42" xfId="0" applyNumberFormat="1" applyFont="1" applyBorder="1" applyAlignment="1">
      <alignment horizontal="center" vertical="center" shrinkToFit="1"/>
    </xf>
    <xf numFmtId="0" fontId="4" fillId="0" borderId="43" xfId="0" applyNumberFormat="1" applyFont="1" applyBorder="1" applyAlignment="1">
      <alignment horizontal="center" vertical="center" shrinkToFit="1"/>
    </xf>
    <xf numFmtId="0" fontId="4" fillId="0" borderId="33" xfId="0" applyNumberFormat="1" applyFont="1" applyBorder="1" applyAlignment="1">
      <alignment horizontal="center" vertical="center" shrinkToFit="1"/>
    </xf>
    <xf numFmtId="0" fontId="4" fillId="0" borderId="47" xfId="0" applyNumberFormat="1" applyFont="1" applyBorder="1" applyAlignment="1">
      <alignment horizontal="center" vertical="center" shrinkToFit="1"/>
    </xf>
    <xf numFmtId="43" fontId="4" fillId="0" borderId="31" xfId="1" applyFont="1" applyBorder="1" applyAlignment="1">
      <alignment horizontal="center"/>
    </xf>
    <xf numFmtId="43" fontId="4" fillId="0" borderId="32" xfId="1" applyFont="1" applyBorder="1" applyAlignment="1">
      <alignment horizontal="center"/>
    </xf>
    <xf numFmtId="0" fontId="4" fillId="0" borderId="30" xfId="0" quotePrefix="1" applyNumberFormat="1" applyFont="1" applyBorder="1" applyAlignment="1">
      <alignment horizontal="left" vertical="top"/>
    </xf>
    <xf numFmtId="0" fontId="4" fillId="0" borderId="31" xfId="0" quotePrefix="1" applyNumberFormat="1" applyFont="1" applyBorder="1" applyAlignment="1">
      <alignment horizontal="left" vertical="top"/>
    </xf>
    <xf numFmtId="0" fontId="4" fillId="0" borderId="32" xfId="0" quotePrefix="1" applyNumberFormat="1" applyFont="1" applyBorder="1" applyAlignment="1">
      <alignment horizontal="left" vertical="top"/>
    </xf>
    <xf numFmtId="0" fontId="7" fillId="0" borderId="13" xfId="0" applyNumberFormat="1" applyFont="1" applyBorder="1" applyAlignment="1">
      <alignment horizontal="center" vertical="top"/>
    </xf>
    <xf numFmtId="0" fontId="7" fillId="0" borderId="23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left"/>
    </xf>
    <xf numFmtId="0" fontId="4" fillId="0" borderId="42" xfId="0" applyNumberFormat="1" applyFont="1" applyBorder="1" applyAlignment="1">
      <alignment horizontal="center" vertical="top"/>
    </xf>
    <xf numFmtId="43" fontId="5" fillId="0" borderId="20" xfId="1" applyFont="1" applyBorder="1" applyAlignment="1">
      <alignment horizontal="center"/>
    </xf>
    <xf numFmtId="43" fontId="5" fillId="0" borderId="21" xfId="1" applyFont="1" applyBorder="1" applyAlignment="1">
      <alignment horizontal="center"/>
    </xf>
    <xf numFmtId="43" fontId="5" fillId="0" borderId="22" xfId="1" applyFont="1" applyBorder="1" applyAlignment="1">
      <alignment horizontal="center"/>
    </xf>
    <xf numFmtId="0" fontId="5" fillId="0" borderId="18" xfId="0" applyNumberFormat="1" applyFont="1" applyBorder="1" applyAlignment="1">
      <alignment horizontal="center" vertical="top"/>
    </xf>
    <xf numFmtId="43" fontId="4" fillId="0" borderId="44" xfId="1" applyFont="1" applyBorder="1" applyAlignment="1">
      <alignment horizontal="center" vertical="top"/>
    </xf>
    <xf numFmtId="43" fontId="4" fillId="0" borderId="45" xfId="1" applyFont="1" applyBorder="1" applyAlignment="1">
      <alignment horizontal="center" vertical="top"/>
    </xf>
    <xf numFmtId="43" fontId="4" fillId="0" borderId="46" xfId="1" applyFont="1" applyBorder="1" applyAlignment="1">
      <alignment horizontal="center" vertical="top"/>
    </xf>
    <xf numFmtId="43" fontId="5" fillId="0" borderId="0" xfId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top"/>
    </xf>
    <xf numFmtId="43" fontId="5" fillId="0" borderId="0" xfId="1" applyFont="1" applyFill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13" fillId="0" borderId="11" xfId="1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0" fontId="9" fillId="0" borderId="0" xfId="0" applyNumberFormat="1" applyFont="1" applyAlignment="1">
      <alignment horizontal="left" shrinkToFit="1"/>
    </xf>
    <xf numFmtId="0" fontId="9" fillId="0" borderId="1" xfId="0" applyNumberFormat="1" applyFont="1" applyBorder="1" applyAlignment="1">
      <alignment horizontal="left" shrinkToFi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vertical="center"/>
    </xf>
    <xf numFmtId="0" fontId="4" fillId="0" borderId="2" xfId="0" applyNumberFormat="1" applyFont="1" applyBorder="1" applyAlignment="1">
      <alignment horizontal="center" vertical="center" shrinkToFit="1"/>
    </xf>
    <xf numFmtId="0" fontId="4" fillId="0" borderId="2" xfId="0" applyNumberFormat="1" applyFont="1" applyBorder="1" applyAlignment="1">
      <alignment vertical="center" shrinkToFit="1"/>
    </xf>
    <xf numFmtId="0" fontId="4" fillId="0" borderId="2" xfId="0" applyNumberFormat="1" applyFont="1" applyBorder="1" applyAlignment="1">
      <alignment horizontal="center" shrinkToFit="1"/>
    </xf>
    <xf numFmtId="43" fontId="5" fillId="0" borderId="11" xfId="1" applyFont="1" applyBorder="1" applyAlignment="1">
      <alignment horizontal="center"/>
    </xf>
    <xf numFmtId="43" fontId="5" fillId="0" borderId="10" xfId="1" applyFont="1" applyBorder="1" applyAlignment="1">
      <alignment horizontal="center"/>
    </xf>
    <xf numFmtId="43" fontId="5" fillId="0" borderId="48" xfId="1" applyFont="1" applyBorder="1" applyAlignment="1">
      <alignment horizontal="center"/>
    </xf>
    <xf numFmtId="43" fontId="13" fillId="0" borderId="16" xfId="1" applyFont="1" applyBorder="1" applyAlignment="1">
      <alignment horizontal="center" vertical="center"/>
    </xf>
    <xf numFmtId="43" fontId="13" fillId="0" borderId="15" xfId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/>
    </xf>
    <xf numFmtId="43" fontId="4" fillId="0" borderId="9" xfId="1" applyFont="1" applyBorder="1" applyAlignment="1">
      <alignment horizontal="center"/>
    </xf>
    <xf numFmtId="43" fontId="5" fillId="0" borderId="13" xfId="1" applyFont="1" applyBorder="1" applyAlignment="1">
      <alignment horizontal="center" vertical="center"/>
    </xf>
    <xf numFmtId="43" fontId="5" fillId="0" borderId="14" xfId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top" shrinkToFit="1"/>
    </xf>
    <xf numFmtId="0" fontId="4" fillId="0" borderId="4" xfId="0" applyNumberFormat="1" applyFont="1" applyBorder="1" applyAlignment="1">
      <alignment horizontal="center" vertical="top" shrinkToFit="1"/>
    </xf>
    <xf numFmtId="0" fontId="4" fillId="0" borderId="6" xfId="0" applyNumberFormat="1" applyFont="1" applyBorder="1" applyAlignment="1">
      <alignment horizontal="center" vertical="top" shrinkToFit="1"/>
    </xf>
    <xf numFmtId="0" fontId="4" fillId="0" borderId="7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304798</xdr:colOff>
      <xdr:row>0</xdr:row>
      <xdr:rowOff>0</xdr:rowOff>
    </xdr:from>
    <xdr:to>
      <xdr:col>9</xdr:col>
      <xdr:colOff>281354</xdr:colOff>
      <xdr:row>34</xdr:row>
      <xdr:rowOff>53738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706378-C6D1-41B4-B185-0EFE7AC47C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081" b="16419"/>
        <a:stretch/>
      </xdr:blipFill>
      <xdr:spPr>
        <a:xfrm>
          <a:off x="304798" y="0"/>
          <a:ext cx="6312879" cy="6032507"/>
        </a:xfrm>
        <a:prstGeom prst="rect">
          <a:avLst/>
        </a:prstGeom>
      </xdr:spPr>
    </xdr:pic>
    <xdr:clientData/>
  </xdr:twoCellAnchor>
  <xdr:twoCellAnchor editAs="oneCell">
    <xdr:from>
      <xdr:col>0</xdr:col>
      <xdr:colOff>169986</xdr:colOff>
      <xdr:row>35</xdr:row>
      <xdr:rowOff>36828</xdr:rowOff>
    </xdr:from>
    <xdr:to>
      <xdr:col>10</xdr:col>
      <xdr:colOff>211019</xdr:colOff>
      <xdr:row>69</xdr:row>
      <xdr:rowOff>137789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3CE4A63-5C19-43AD-8804-EE6379D8B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200000">
          <a:off x="652906" y="5708523"/>
          <a:ext cx="6079731" cy="7045571"/>
        </a:xfrm>
        <a:prstGeom prst="rect">
          <a:avLst/>
        </a:prstGeom>
      </xdr:spPr>
    </xdr:pic>
    <xdr:clientData/>
  </xdr:twoCellAnchor>
  <xdr:twoCellAnchor>
    <xdr:from>
      <xdr:col>1</xdr:col>
      <xdr:colOff>187569</xdr:colOff>
      <xdr:row>17</xdr:row>
      <xdr:rowOff>158261</xdr:rowOff>
    </xdr:from>
    <xdr:to>
      <xdr:col>3</xdr:col>
      <xdr:colOff>140676</xdr:colOff>
      <xdr:row>20</xdr:row>
      <xdr:rowOff>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019F03A-2B7A-4921-8B3E-298BD4C58A44}"/>
            </a:ext>
          </a:extLst>
        </xdr:cNvPr>
        <xdr:cNvSpPr/>
      </xdr:nvSpPr>
      <xdr:spPr>
        <a:xfrm>
          <a:off x="855784" y="3147646"/>
          <a:ext cx="1289538" cy="369277"/>
        </a:xfrm>
        <a:prstGeom prst="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QS2-102</a:t>
          </a:r>
          <a:endParaRPr lang="th-TH" sz="1100"/>
        </a:p>
      </xdr:txBody>
    </xdr:sp>
    <xdr:clientData/>
  </xdr:twoCellAnchor>
  <xdr:twoCellAnchor editAs="oneCell">
    <xdr:from>
      <xdr:col>0</xdr:col>
      <xdr:colOff>17585</xdr:colOff>
      <xdr:row>70</xdr:row>
      <xdr:rowOff>52754</xdr:rowOff>
    </xdr:from>
    <xdr:to>
      <xdr:col>5</xdr:col>
      <xdr:colOff>597877</xdr:colOff>
      <xdr:row>87</xdr:row>
      <xdr:rowOff>5061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4493887-43F5-4427-BA50-894B7E8BB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85" y="12361985"/>
          <a:ext cx="3921369" cy="2941691"/>
        </a:xfrm>
        <a:prstGeom prst="rect">
          <a:avLst/>
        </a:prstGeom>
      </xdr:spPr>
    </xdr:pic>
    <xdr:clientData/>
  </xdr:twoCellAnchor>
  <xdr:twoCellAnchor editAs="oneCell">
    <xdr:from>
      <xdr:col>6</xdr:col>
      <xdr:colOff>105509</xdr:colOff>
      <xdr:row>70</xdr:row>
      <xdr:rowOff>35026</xdr:rowOff>
    </xdr:from>
    <xdr:to>
      <xdr:col>11</xdr:col>
      <xdr:colOff>463061</xdr:colOff>
      <xdr:row>86</xdr:row>
      <xdr:rowOff>164124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D1AAD99-C09D-4013-BB2A-0BA677EBB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1" y="12344257"/>
          <a:ext cx="4021014" cy="2942636"/>
        </a:xfrm>
        <a:prstGeom prst="rect">
          <a:avLst/>
        </a:prstGeom>
      </xdr:spPr>
    </xdr:pic>
    <xdr:clientData/>
  </xdr:twoCellAnchor>
  <xdr:twoCellAnchor editAs="oneCell">
    <xdr:from>
      <xdr:col>0</xdr:col>
      <xdr:colOff>17585</xdr:colOff>
      <xdr:row>87</xdr:row>
      <xdr:rowOff>99647</xdr:rowOff>
    </xdr:from>
    <xdr:to>
      <xdr:col>5</xdr:col>
      <xdr:colOff>609600</xdr:colOff>
      <xdr:row>104</xdr:row>
      <xdr:rowOff>146537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2951D49-88B4-4BEB-A1E0-7E5F557563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"/>
        <a:stretch/>
      </xdr:blipFill>
      <xdr:spPr>
        <a:xfrm>
          <a:off x="17585" y="15398262"/>
          <a:ext cx="3933092" cy="3036275"/>
        </a:xfrm>
        <a:prstGeom prst="rect">
          <a:avLst/>
        </a:prstGeom>
      </xdr:spPr>
    </xdr:pic>
    <xdr:clientData/>
  </xdr:twoCellAnchor>
  <xdr:twoCellAnchor editAs="oneCell">
    <xdr:from>
      <xdr:col>6</xdr:col>
      <xdr:colOff>78757</xdr:colOff>
      <xdr:row>87</xdr:row>
      <xdr:rowOff>93783</xdr:rowOff>
    </xdr:from>
    <xdr:to>
      <xdr:col>11</xdr:col>
      <xdr:colOff>480646</xdr:colOff>
      <xdr:row>104</xdr:row>
      <xdr:rowOff>154099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C6DABF94-6410-41C1-98F7-34736C49E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8049" y="15392398"/>
          <a:ext cx="4065351" cy="3049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"/>
  <sheetViews>
    <sheetView view="pageBreakPreview" zoomScaleNormal="100" zoomScaleSheetLayoutView="100" workbookViewId="0">
      <selection activeCell="F14" sqref="F14:H14"/>
    </sheetView>
  </sheetViews>
  <sheetFormatPr defaultRowHeight="13.8" x14ac:dyDescent="0.25"/>
  <cols>
    <col min="1" max="1" width="8.3984375" customWidth="1"/>
    <col min="2" max="2" width="38.3984375" customWidth="1"/>
    <col min="3" max="3" width="6.8984375" customWidth="1"/>
    <col min="5" max="5" width="8.19921875" customWidth="1"/>
    <col min="10" max="10" width="7.09765625" customWidth="1"/>
    <col min="11" max="11" width="14.3984375" customWidth="1"/>
  </cols>
  <sheetData>
    <row r="1" spans="1:11" ht="25.8" x14ac:dyDescent="0.5">
      <c r="A1" s="81" t="s">
        <v>10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 ht="21" x14ac:dyDescent="0.4">
      <c r="A2" s="82" t="s">
        <v>43</v>
      </c>
      <c r="B2" s="82"/>
      <c r="C2" s="82"/>
      <c r="D2" s="82"/>
      <c r="E2" s="82"/>
      <c r="F2" s="3"/>
      <c r="G2" s="4"/>
      <c r="H2" s="4"/>
      <c r="I2" s="4"/>
      <c r="J2" s="4"/>
      <c r="K2" s="20" t="s">
        <v>11</v>
      </c>
    </row>
    <row r="3" spans="1:11" ht="21" x14ac:dyDescent="0.4">
      <c r="A3" s="82" t="s">
        <v>42</v>
      </c>
      <c r="B3" s="82"/>
      <c r="C3" s="82"/>
      <c r="D3" s="82"/>
      <c r="E3" s="82"/>
      <c r="F3" s="82"/>
      <c r="G3" s="82"/>
      <c r="H3" s="82"/>
      <c r="I3" s="82"/>
      <c r="J3" s="4"/>
      <c r="K3" s="4"/>
    </row>
    <row r="4" spans="1:11" ht="21" x14ac:dyDescent="0.4">
      <c r="A4" s="82" t="s">
        <v>37</v>
      </c>
      <c r="B4" s="82"/>
      <c r="C4" s="82"/>
      <c r="D4" s="82"/>
      <c r="E4" s="82"/>
      <c r="F4" s="3"/>
      <c r="G4" s="4"/>
      <c r="H4" s="4"/>
      <c r="I4" s="4"/>
      <c r="J4" s="4"/>
      <c r="K4" s="4"/>
    </row>
    <row r="5" spans="1:11" ht="21" x14ac:dyDescent="0.4">
      <c r="A5" s="82" t="s">
        <v>36</v>
      </c>
      <c r="B5" s="82"/>
      <c r="C5" s="82"/>
      <c r="D5" s="82"/>
      <c r="E5" s="82"/>
      <c r="F5" s="3"/>
      <c r="G5" s="4"/>
      <c r="H5" s="4"/>
      <c r="I5" s="4"/>
      <c r="J5" s="4"/>
      <c r="K5" s="4"/>
    </row>
    <row r="6" spans="1:11" ht="21.6" thickBot="1" x14ac:dyDescent="0.45">
      <c r="A6" s="80" t="s">
        <v>50</v>
      </c>
      <c r="B6" s="80"/>
      <c r="C6" s="80"/>
      <c r="D6" s="80"/>
      <c r="E6" s="48"/>
      <c r="F6" s="26"/>
      <c r="G6" s="5"/>
      <c r="H6" s="5"/>
      <c r="I6" s="5"/>
      <c r="J6" s="5"/>
      <c r="K6" s="4"/>
    </row>
    <row r="7" spans="1:11" ht="21" customHeight="1" thickTop="1" x14ac:dyDescent="0.25">
      <c r="A7" s="83" t="s">
        <v>0</v>
      </c>
      <c r="B7" s="85" t="s">
        <v>1</v>
      </c>
      <c r="C7" s="86"/>
      <c r="D7" s="86"/>
      <c r="E7" s="87"/>
      <c r="F7" s="85" t="s">
        <v>17</v>
      </c>
      <c r="G7" s="86"/>
      <c r="H7" s="87"/>
      <c r="I7" s="91" t="s">
        <v>6</v>
      </c>
      <c r="J7" s="92"/>
      <c r="K7" s="93"/>
    </row>
    <row r="8" spans="1:11" ht="21" customHeight="1" thickBot="1" x14ac:dyDescent="0.3">
      <c r="A8" s="84"/>
      <c r="B8" s="88"/>
      <c r="C8" s="89"/>
      <c r="D8" s="89"/>
      <c r="E8" s="90"/>
      <c r="F8" s="88"/>
      <c r="G8" s="89"/>
      <c r="H8" s="90"/>
      <c r="I8" s="94"/>
      <c r="J8" s="95"/>
      <c r="K8" s="96"/>
    </row>
    <row r="9" spans="1:11" ht="21.6" thickTop="1" x14ac:dyDescent="0.4">
      <c r="A9" s="25"/>
      <c r="B9" s="97" t="s">
        <v>10</v>
      </c>
      <c r="C9" s="98"/>
      <c r="D9" s="98"/>
      <c r="E9" s="99"/>
      <c r="F9" s="100"/>
      <c r="G9" s="101"/>
      <c r="H9" s="102"/>
      <c r="I9" s="103"/>
      <c r="J9" s="104"/>
      <c r="K9" s="105"/>
    </row>
    <row r="10" spans="1:11" ht="21" x14ac:dyDescent="0.4">
      <c r="A10" s="9">
        <v>1</v>
      </c>
      <c r="B10" s="106" t="s">
        <v>46</v>
      </c>
      <c r="C10" s="107"/>
      <c r="D10" s="107"/>
      <c r="E10" s="108"/>
      <c r="F10" s="109">
        <v>695603.37</v>
      </c>
      <c r="G10" s="110"/>
      <c r="H10" s="111"/>
      <c r="I10" s="112"/>
      <c r="J10" s="113"/>
      <c r="K10" s="114"/>
    </row>
    <row r="11" spans="1:11" ht="21" x14ac:dyDescent="0.4">
      <c r="A11" s="14"/>
      <c r="B11" s="115"/>
      <c r="C11" s="116"/>
      <c r="D11" s="116"/>
      <c r="E11" s="117"/>
      <c r="F11" s="112"/>
      <c r="G11" s="113"/>
      <c r="H11" s="114"/>
      <c r="I11" s="112"/>
      <c r="J11" s="113"/>
      <c r="K11" s="114"/>
    </row>
    <row r="12" spans="1:11" ht="21" x14ac:dyDescent="0.4">
      <c r="A12" s="16"/>
      <c r="B12" s="115"/>
      <c r="C12" s="116"/>
      <c r="D12" s="116"/>
      <c r="E12" s="117"/>
      <c r="F12" s="112"/>
      <c r="G12" s="113"/>
      <c r="H12" s="114"/>
      <c r="I12" s="112"/>
      <c r="J12" s="113"/>
      <c r="K12" s="114"/>
    </row>
    <row r="13" spans="1:11" ht="21" x14ac:dyDescent="0.4">
      <c r="A13" s="9"/>
      <c r="B13" s="115"/>
      <c r="C13" s="116"/>
      <c r="D13" s="116"/>
      <c r="E13" s="117"/>
      <c r="F13" s="112"/>
      <c r="G13" s="113"/>
      <c r="H13" s="114"/>
      <c r="I13" s="112"/>
      <c r="J13" s="113"/>
      <c r="K13" s="114"/>
    </row>
    <row r="14" spans="1:11" ht="21" x14ac:dyDescent="0.4">
      <c r="A14" s="9"/>
      <c r="B14" s="115"/>
      <c r="C14" s="116"/>
      <c r="D14" s="116"/>
      <c r="E14" s="117"/>
      <c r="F14" s="112"/>
      <c r="G14" s="113"/>
      <c r="H14" s="114"/>
      <c r="I14" s="112"/>
      <c r="J14" s="113"/>
      <c r="K14" s="114"/>
    </row>
    <row r="15" spans="1:11" ht="21" x14ac:dyDescent="0.4">
      <c r="A15" s="9"/>
      <c r="B15" s="115"/>
      <c r="C15" s="116"/>
      <c r="D15" s="116"/>
      <c r="E15" s="117"/>
      <c r="F15" s="112"/>
      <c r="G15" s="113"/>
      <c r="H15" s="114"/>
      <c r="I15" s="112"/>
      <c r="J15" s="113"/>
      <c r="K15" s="114"/>
    </row>
    <row r="16" spans="1:11" ht="21" x14ac:dyDescent="0.4">
      <c r="A16" s="9"/>
      <c r="B16" s="115"/>
      <c r="C16" s="116"/>
      <c r="D16" s="116"/>
      <c r="E16" s="117"/>
      <c r="F16" s="112"/>
      <c r="G16" s="113"/>
      <c r="H16" s="114"/>
      <c r="I16" s="112"/>
      <c r="J16" s="113"/>
      <c r="K16" s="114"/>
    </row>
    <row r="17" spans="1:11" ht="21" x14ac:dyDescent="0.4">
      <c r="A17" s="9"/>
      <c r="B17" s="118"/>
      <c r="C17" s="119"/>
      <c r="D17" s="119"/>
      <c r="E17" s="120"/>
      <c r="F17" s="112"/>
      <c r="G17" s="113"/>
      <c r="H17" s="114"/>
      <c r="I17" s="112"/>
      <c r="J17" s="113"/>
      <c r="K17" s="114"/>
    </row>
    <row r="18" spans="1:11" ht="21" x14ac:dyDescent="0.4">
      <c r="A18" s="9"/>
      <c r="B18" s="115"/>
      <c r="C18" s="116"/>
      <c r="D18" s="116"/>
      <c r="E18" s="117"/>
      <c r="F18" s="112"/>
      <c r="G18" s="113"/>
      <c r="H18" s="114"/>
      <c r="I18" s="112"/>
      <c r="J18" s="113"/>
      <c r="K18" s="114"/>
    </row>
    <row r="19" spans="1:11" ht="24" thickBot="1" x14ac:dyDescent="0.65">
      <c r="A19" s="1"/>
      <c r="B19" s="121"/>
      <c r="C19" s="122"/>
      <c r="D19" s="122"/>
      <c r="E19" s="123"/>
      <c r="F19" s="124"/>
      <c r="G19" s="125"/>
      <c r="H19" s="126"/>
      <c r="I19" s="127"/>
      <c r="J19" s="128"/>
      <c r="K19" s="129"/>
    </row>
    <row r="20" spans="1:11" ht="24" thickTop="1" x14ac:dyDescent="0.6">
      <c r="A20" s="23"/>
      <c r="B20" s="136" t="s">
        <v>34</v>
      </c>
      <c r="C20" s="137"/>
      <c r="D20" s="137"/>
      <c r="E20" s="138"/>
      <c r="F20" s="139">
        <v>695603.37</v>
      </c>
      <c r="G20" s="140"/>
      <c r="H20" s="141"/>
      <c r="I20" s="142"/>
      <c r="J20" s="143"/>
      <c r="K20" s="144"/>
    </row>
    <row r="21" spans="1:11" ht="24" thickBot="1" x14ac:dyDescent="0.65">
      <c r="A21" s="21"/>
      <c r="B21" s="145" t="s">
        <v>35</v>
      </c>
      <c r="C21" s="146"/>
      <c r="D21" s="146"/>
      <c r="E21" s="147"/>
      <c r="F21" s="148">
        <v>690000</v>
      </c>
      <c r="G21" s="149"/>
      <c r="H21" s="150"/>
      <c r="I21" s="151"/>
      <c r="J21" s="152"/>
      <c r="K21" s="153"/>
    </row>
    <row r="22" spans="1:11" ht="24.6" thickTop="1" thickBot="1" x14ac:dyDescent="0.65">
      <c r="A22" s="22"/>
      <c r="B22" s="130" t="s">
        <v>49</v>
      </c>
      <c r="C22" s="131"/>
      <c r="D22" s="131"/>
      <c r="E22" s="131"/>
      <c r="F22" s="131"/>
      <c r="G22" s="131"/>
      <c r="H22" s="132"/>
      <c r="I22" s="133" t="s">
        <v>12</v>
      </c>
      <c r="J22" s="134"/>
      <c r="K22" s="135"/>
    </row>
    <row r="23" spans="1:11" ht="14.4" thickTop="1" x14ac:dyDescent="0.25">
      <c r="D23" s="24"/>
      <c r="G23" s="24"/>
    </row>
  </sheetData>
  <mergeCells count="51">
    <mergeCell ref="B22:H22"/>
    <mergeCell ref="I22:K22"/>
    <mergeCell ref="B20:E20"/>
    <mergeCell ref="F20:H20"/>
    <mergeCell ref="I20:K20"/>
    <mergeCell ref="B21:E21"/>
    <mergeCell ref="F21:H21"/>
    <mergeCell ref="I21:K21"/>
    <mergeCell ref="B18:E18"/>
    <mergeCell ref="F18:H18"/>
    <mergeCell ref="I18:K18"/>
    <mergeCell ref="B19:E19"/>
    <mergeCell ref="F19:H19"/>
    <mergeCell ref="I19:K19"/>
    <mergeCell ref="B16:E16"/>
    <mergeCell ref="F16:H16"/>
    <mergeCell ref="I16:K16"/>
    <mergeCell ref="B17:E17"/>
    <mergeCell ref="F17:H17"/>
    <mergeCell ref="I17:K17"/>
    <mergeCell ref="B14:E14"/>
    <mergeCell ref="F14:H14"/>
    <mergeCell ref="I14:K14"/>
    <mergeCell ref="B15:E15"/>
    <mergeCell ref="F15:H15"/>
    <mergeCell ref="I15:K15"/>
    <mergeCell ref="B12:E12"/>
    <mergeCell ref="F12:H12"/>
    <mergeCell ref="I12:K12"/>
    <mergeCell ref="B13:E13"/>
    <mergeCell ref="F13:H13"/>
    <mergeCell ref="I13:K13"/>
    <mergeCell ref="B10:E10"/>
    <mergeCell ref="F10:H10"/>
    <mergeCell ref="I10:K10"/>
    <mergeCell ref="B11:E11"/>
    <mergeCell ref="F11:H11"/>
    <mergeCell ref="I11:K11"/>
    <mergeCell ref="A7:A8"/>
    <mergeCell ref="B7:E8"/>
    <mergeCell ref="F7:H8"/>
    <mergeCell ref="I7:K8"/>
    <mergeCell ref="B9:E9"/>
    <mergeCell ref="F9:H9"/>
    <mergeCell ref="I9:K9"/>
    <mergeCell ref="A6:D6"/>
    <mergeCell ref="A1:K1"/>
    <mergeCell ref="A2:E2"/>
    <mergeCell ref="A4:E4"/>
    <mergeCell ref="A5:E5"/>
    <mergeCell ref="A3:I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view="pageBreakPreview" topLeftCell="A4" zoomScale="85" zoomScaleNormal="100" zoomScaleSheetLayoutView="85" workbookViewId="0">
      <selection activeCell="F17" sqref="F17"/>
    </sheetView>
  </sheetViews>
  <sheetFormatPr defaultColWidth="9.09765625" defaultRowHeight="14.4" x14ac:dyDescent="0.3"/>
  <cols>
    <col min="1" max="1" width="8.3984375" style="27" customWidth="1"/>
    <col min="2" max="2" width="21.09765625" style="27" customWidth="1"/>
    <col min="3" max="3" width="9.59765625" style="27" customWidth="1"/>
    <col min="4" max="4" width="12.8984375" style="27" customWidth="1"/>
    <col min="5" max="5" width="17.8984375" style="27" customWidth="1"/>
    <col min="6" max="6" width="15.69921875" style="27" customWidth="1"/>
    <col min="7" max="8" width="9.09765625" style="27"/>
    <col min="9" max="9" width="6.296875" style="27" customWidth="1"/>
    <col min="10" max="10" width="9.09765625" style="27"/>
    <col min="11" max="11" width="7.09765625" style="27" customWidth="1"/>
    <col min="12" max="12" width="0.296875" style="27" customWidth="1"/>
    <col min="13" max="13" width="9.09765625" style="27" customWidth="1"/>
    <col min="14" max="16384" width="9.09765625" style="27"/>
  </cols>
  <sheetData>
    <row r="1" spans="1:12" ht="25.8" x14ac:dyDescent="0.5">
      <c r="A1" s="81" t="s">
        <v>10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1" x14ac:dyDescent="0.4">
      <c r="A2" s="82" t="s">
        <v>43</v>
      </c>
      <c r="B2" s="82"/>
      <c r="C2" s="82"/>
      <c r="D2" s="82"/>
      <c r="E2" s="82"/>
      <c r="F2" s="47"/>
      <c r="G2" s="3"/>
      <c r="H2" s="4"/>
      <c r="I2" s="4"/>
      <c r="J2" s="38" t="s">
        <v>14</v>
      </c>
      <c r="K2" s="38"/>
      <c r="L2" s="38"/>
    </row>
    <row r="3" spans="1:12" ht="21" x14ac:dyDescent="0.4">
      <c r="A3" s="82" t="s">
        <v>42</v>
      </c>
      <c r="B3" s="82"/>
      <c r="C3" s="82"/>
      <c r="D3" s="82"/>
      <c r="E3" s="82"/>
      <c r="F3" s="82"/>
      <c r="G3" s="82"/>
      <c r="H3" s="4"/>
      <c r="I3" s="4"/>
      <c r="J3" s="4"/>
      <c r="K3" s="4"/>
      <c r="L3" s="4"/>
    </row>
    <row r="4" spans="1:12" ht="21" x14ac:dyDescent="0.4">
      <c r="A4" s="82" t="s">
        <v>38</v>
      </c>
      <c r="B4" s="82"/>
      <c r="C4" s="82"/>
      <c r="D4" s="82"/>
      <c r="E4" s="82"/>
      <c r="F4" s="47"/>
      <c r="G4" s="3"/>
      <c r="H4" s="4"/>
      <c r="I4" s="4"/>
      <c r="J4" s="4"/>
      <c r="K4" s="4"/>
      <c r="L4" s="4"/>
    </row>
    <row r="5" spans="1:12" ht="21" x14ac:dyDescent="0.4">
      <c r="A5" s="82" t="s">
        <v>36</v>
      </c>
      <c r="B5" s="82"/>
      <c r="C5" s="82"/>
      <c r="D5" s="82"/>
      <c r="E5" s="82"/>
      <c r="F5" s="47"/>
      <c r="G5" s="3"/>
      <c r="H5" s="4"/>
      <c r="I5" s="4"/>
      <c r="J5" s="4"/>
      <c r="K5" s="4"/>
      <c r="L5" s="4"/>
    </row>
    <row r="6" spans="1:12" ht="21" x14ac:dyDescent="0.4">
      <c r="A6" s="82" t="s">
        <v>45</v>
      </c>
      <c r="B6" s="82"/>
      <c r="C6" s="82"/>
      <c r="D6" s="82"/>
      <c r="E6" s="82"/>
      <c r="F6" s="47"/>
      <c r="G6" s="3"/>
      <c r="H6" s="4"/>
      <c r="I6" s="4"/>
      <c r="J6" s="4"/>
      <c r="K6" s="4"/>
      <c r="L6" s="4"/>
    </row>
    <row r="7" spans="1:12" ht="21.6" thickBot="1" x14ac:dyDescent="0.45">
      <c r="A7" s="154" t="s">
        <v>51</v>
      </c>
      <c r="B7" s="154"/>
      <c r="C7" s="154"/>
      <c r="D7" s="154"/>
      <c r="E7" s="154"/>
      <c r="F7" s="48"/>
      <c r="G7" s="26"/>
      <c r="H7" s="5"/>
      <c r="I7" s="5"/>
      <c r="J7" s="5"/>
      <c r="K7" s="5"/>
      <c r="L7" s="4"/>
    </row>
    <row r="8" spans="1:12" ht="21" customHeight="1" thickTop="1" x14ac:dyDescent="0.3">
      <c r="A8" s="83" t="s">
        <v>0</v>
      </c>
      <c r="B8" s="85" t="s">
        <v>1</v>
      </c>
      <c r="C8" s="86"/>
      <c r="D8" s="87"/>
      <c r="E8" s="158" t="s">
        <v>15</v>
      </c>
      <c r="F8" s="158" t="s">
        <v>16</v>
      </c>
      <c r="G8" s="86" t="s">
        <v>17</v>
      </c>
      <c r="H8" s="86"/>
      <c r="I8" s="87"/>
      <c r="J8" s="91" t="s">
        <v>6</v>
      </c>
      <c r="K8" s="92"/>
      <c r="L8" s="93"/>
    </row>
    <row r="9" spans="1:12" ht="21" customHeight="1" thickBot="1" x14ac:dyDescent="0.35">
      <c r="A9" s="84"/>
      <c r="B9" s="155"/>
      <c r="C9" s="156"/>
      <c r="D9" s="157"/>
      <c r="E9" s="159"/>
      <c r="F9" s="159"/>
      <c r="G9" s="89"/>
      <c r="H9" s="89"/>
      <c r="I9" s="90"/>
      <c r="J9" s="94"/>
      <c r="K9" s="95"/>
      <c r="L9" s="96"/>
    </row>
    <row r="10" spans="1:12" ht="21.6" thickTop="1" x14ac:dyDescent="0.4">
      <c r="A10" s="55">
        <v>1</v>
      </c>
      <c r="B10" s="162" t="s">
        <v>46</v>
      </c>
      <c r="C10" s="163"/>
      <c r="D10" s="164"/>
      <c r="E10" s="56">
        <v>531360</v>
      </c>
      <c r="F10" s="54">
        <v>1.3090999999999999</v>
      </c>
      <c r="G10" s="160">
        <v>695603.37</v>
      </c>
      <c r="H10" s="160"/>
      <c r="I10" s="161"/>
      <c r="J10" s="103"/>
      <c r="K10" s="104"/>
      <c r="L10" s="105"/>
    </row>
    <row r="11" spans="1:12" ht="21" x14ac:dyDescent="0.4">
      <c r="A11" s="9"/>
      <c r="B11" s="115" t="s">
        <v>41</v>
      </c>
      <c r="C11" s="116"/>
      <c r="D11" s="49"/>
      <c r="E11" s="52"/>
      <c r="F11" s="52"/>
      <c r="G11" s="113"/>
      <c r="H11" s="113"/>
      <c r="I11" s="114"/>
      <c r="J11" s="112"/>
      <c r="K11" s="113"/>
      <c r="L11" s="114"/>
    </row>
    <row r="12" spans="1:12" ht="21" x14ac:dyDescent="0.4">
      <c r="A12" s="14"/>
      <c r="B12" s="115"/>
      <c r="C12" s="116"/>
      <c r="D12" s="49"/>
      <c r="E12" s="52"/>
      <c r="F12" s="52"/>
      <c r="G12" s="113"/>
      <c r="H12" s="113"/>
      <c r="I12" s="114"/>
      <c r="J12" s="112"/>
      <c r="K12" s="113"/>
      <c r="L12" s="114"/>
    </row>
    <row r="13" spans="1:12" ht="21" x14ac:dyDescent="0.4">
      <c r="A13" s="16"/>
      <c r="B13" s="115"/>
      <c r="C13" s="116"/>
      <c r="D13" s="49"/>
      <c r="E13" s="52"/>
      <c r="F13" s="52"/>
      <c r="G13" s="113"/>
      <c r="H13" s="113"/>
      <c r="I13" s="114"/>
      <c r="J13" s="112"/>
      <c r="K13" s="113"/>
      <c r="L13" s="114"/>
    </row>
    <row r="14" spans="1:12" ht="21" x14ac:dyDescent="0.4">
      <c r="A14" s="9"/>
      <c r="B14" s="115"/>
      <c r="C14" s="116"/>
      <c r="D14" s="49"/>
      <c r="E14" s="52"/>
      <c r="F14" s="52"/>
      <c r="G14" s="113"/>
      <c r="H14" s="113"/>
      <c r="I14" s="114"/>
      <c r="J14" s="112"/>
      <c r="K14" s="113"/>
      <c r="L14" s="114"/>
    </row>
    <row r="15" spans="1:12" ht="21" x14ac:dyDescent="0.4">
      <c r="A15" s="9"/>
      <c r="B15" s="165" t="s">
        <v>18</v>
      </c>
      <c r="C15" s="166"/>
      <c r="D15" s="49"/>
      <c r="E15" s="52"/>
      <c r="F15" s="52"/>
      <c r="G15" s="113"/>
      <c r="H15" s="113"/>
      <c r="I15" s="114"/>
      <c r="J15" s="112"/>
      <c r="K15" s="113"/>
      <c r="L15" s="114"/>
    </row>
    <row r="16" spans="1:12" ht="21" x14ac:dyDescent="0.4">
      <c r="A16" s="9"/>
      <c r="B16" s="35" t="s">
        <v>19</v>
      </c>
      <c r="C16" s="51">
        <v>0</v>
      </c>
      <c r="D16" s="49"/>
      <c r="E16" s="52"/>
      <c r="F16" s="52"/>
      <c r="G16" s="113"/>
      <c r="H16" s="113"/>
      <c r="I16" s="114"/>
      <c r="J16" s="112"/>
      <c r="K16" s="113"/>
      <c r="L16" s="114"/>
    </row>
    <row r="17" spans="1:12" ht="21" x14ac:dyDescent="0.4">
      <c r="A17" s="9"/>
      <c r="B17" s="35" t="s">
        <v>20</v>
      </c>
      <c r="C17" s="51">
        <v>0</v>
      </c>
      <c r="D17" s="50"/>
      <c r="E17" s="53"/>
      <c r="F17" s="53"/>
      <c r="G17" s="113"/>
      <c r="H17" s="113"/>
      <c r="I17" s="114"/>
      <c r="J17" s="112"/>
      <c r="K17" s="113"/>
      <c r="L17" s="114"/>
    </row>
    <row r="18" spans="1:12" ht="21" x14ac:dyDescent="0.4">
      <c r="A18" s="9"/>
      <c r="B18" s="35" t="s">
        <v>21</v>
      </c>
      <c r="C18" s="51">
        <v>7</v>
      </c>
      <c r="D18" s="49"/>
      <c r="E18" s="52"/>
      <c r="F18" s="52"/>
      <c r="G18" s="113"/>
      <c r="H18" s="113"/>
      <c r="I18" s="114"/>
      <c r="J18" s="112"/>
      <c r="K18" s="113"/>
      <c r="L18" s="114"/>
    </row>
    <row r="19" spans="1:12" ht="21" x14ac:dyDescent="0.4">
      <c r="A19" s="30"/>
      <c r="B19" s="36" t="s">
        <v>22</v>
      </c>
      <c r="C19" s="51">
        <v>7</v>
      </c>
      <c r="D19" s="33"/>
      <c r="E19" s="34"/>
      <c r="F19" s="29"/>
      <c r="G19" s="169"/>
      <c r="H19" s="170"/>
      <c r="I19" s="171"/>
      <c r="J19" s="169"/>
      <c r="K19" s="170"/>
      <c r="L19" s="171"/>
    </row>
    <row r="20" spans="1:12" ht="21.6" thickBot="1" x14ac:dyDescent="0.45">
      <c r="A20" s="2"/>
      <c r="B20" s="172"/>
      <c r="C20" s="172"/>
      <c r="D20" s="172"/>
      <c r="E20" s="172"/>
      <c r="F20" s="37"/>
      <c r="G20" s="173">
        <v>695603.37</v>
      </c>
      <c r="H20" s="174"/>
      <c r="I20" s="175"/>
      <c r="J20" s="176"/>
      <c r="K20" s="176"/>
      <c r="L20" s="176"/>
    </row>
    <row r="21" spans="1:12" ht="21.6" thickTop="1" x14ac:dyDescent="0.4">
      <c r="A21" s="2"/>
      <c r="B21" s="32" t="s">
        <v>23</v>
      </c>
      <c r="C21" s="32" t="s">
        <v>25</v>
      </c>
      <c r="D21" s="32" t="s">
        <v>26</v>
      </c>
      <c r="E21" s="31"/>
      <c r="F21" s="31"/>
      <c r="G21" s="177"/>
      <c r="H21" s="177"/>
      <c r="I21" s="177"/>
      <c r="J21" s="178"/>
      <c r="K21" s="178"/>
      <c r="L21" s="178"/>
    </row>
    <row r="22" spans="1:12" ht="21.6" thickBot="1" x14ac:dyDescent="0.45">
      <c r="A22" s="2"/>
      <c r="B22" s="32" t="s">
        <v>24</v>
      </c>
      <c r="C22" s="32" t="s">
        <v>25</v>
      </c>
      <c r="D22" s="32" t="s">
        <v>27</v>
      </c>
      <c r="E22" s="168" t="s">
        <v>62</v>
      </c>
      <c r="F22" s="168"/>
      <c r="G22" s="168"/>
      <c r="H22" s="168"/>
      <c r="I22" s="168"/>
      <c r="J22" s="167" t="s">
        <v>12</v>
      </c>
      <c r="K22" s="167"/>
      <c r="L22" s="167"/>
    </row>
    <row r="23" spans="1:12" ht="15" thickTop="1" x14ac:dyDescent="0.3">
      <c r="D23" s="28"/>
      <c r="H23" s="28"/>
    </row>
  </sheetData>
  <mergeCells count="46">
    <mergeCell ref="J22:L22"/>
    <mergeCell ref="E22:I22"/>
    <mergeCell ref="G19:I19"/>
    <mergeCell ref="J19:L19"/>
    <mergeCell ref="B20:E20"/>
    <mergeCell ref="G20:I20"/>
    <mergeCell ref="J20:L20"/>
    <mergeCell ref="G21:I21"/>
    <mergeCell ref="J21:L21"/>
    <mergeCell ref="G16:I16"/>
    <mergeCell ref="J16:L16"/>
    <mergeCell ref="G17:I17"/>
    <mergeCell ref="J17:L17"/>
    <mergeCell ref="G18:I18"/>
    <mergeCell ref="J18:L18"/>
    <mergeCell ref="B14:C14"/>
    <mergeCell ref="G14:I14"/>
    <mergeCell ref="J14:L14"/>
    <mergeCell ref="B15:C15"/>
    <mergeCell ref="G15:I15"/>
    <mergeCell ref="J15:L15"/>
    <mergeCell ref="B12:C12"/>
    <mergeCell ref="G12:I12"/>
    <mergeCell ref="J12:L12"/>
    <mergeCell ref="B13:C13"/>
    <mergeCell ref="G13:I13"/>
    <mergeCell ref="J13:L13"/>
    <mergeCell ref="J8:L9"/>
    <mergeCell ref="G10:I10"/>
    <mergeCell ref="J10:L10"/>
    <mergeCell ref="B11:C11"/>
    <mergeCell ref="G11:I11"/>
    <mergeCell ref="J11:L11"/>
    <mergeCell ref="G8:I9"/>
    <mergeCell ref="B10:D10"/>
    <mergeCell ref="A7:E7"/>
    <mergeCell ref="A8:A9"/>
    <mergeCell ref="B8:D9"/>
    <mergeCell ref="E8:E9"/>
    <mergeCell ref="F8:F9"/>
    <mergeCell ref="A6:E6"/>
    <mergeCell ref="A1:L1"/>
    <mergeCell ref="A2:E2"/>
    <mergeCell ref="A4:E4"/>
    <mergeCell ref="A5:E5"/>
    <mergeCell ref="A3:G3"/>
  </mergeCells>
  <pageMargins left="0.11811023622047245" right="0.11811023622047245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1"/>
  <sheetViews>
    <sheetView tabSelected="1" view="pageBreakPreview" topLeftCell="A4" zoomScale="85" zoomScaleNormal="100" zoomScaleSheetLayoutView="85" workbookViewId="0">
      <selection activeCell="B10" sqref="B10"/>
    </sheetView>
  </sheetViews>
  <sheetFormatPr defaultColWidth="9.09765625" defaultRowHeight="14.4" x14ac:dyDescent="0.3"/>
  <cols>
    <col min="1" max="1" width="5.69921875" style="27" customWidth="1"/>
    <col min="2" max="2" width="37.296875" style="27" customWidth="1"/>
    <col min="3" max="3" width="8.69921875" style="27" customWidth="1"/>
    <col min="4" max="4" width="8.59765625" style="27" customWidth="1"/>
    <col min="5" max="5" width="11.69921875" style="27" customWidth="1"/>
    <col min="6" max="7" width="11.09765625" style="27" customWidth="1"/>
    <col min="8" max="8" width="11.296875" style="27" customWidth="1"/>
    <col min="9" max="9" width="9.09765625" style="27"/>
    <col min="10" max="10" width="8.296875" style="27" customWidth="1"/>
    <col min="11" max="16384" width="9.09765625" style="27"/>
  </cols>
  <sheetData>
    <row r="1" spans="1:10" ht="18" x14ac:dyDescent="0.35">
      <c r="A1" s="43"/>
      <c r="B1" s="43"/>
      <c r="C1" s="43"/>
      <c r="D1" s="195" t="s">
        <v>28</v>
      </c>
      <c r="E1" s="195"/>
      <c r="F1" s="43"/>
      <c r="G1" s="43"/>
      <c r="H1" s="43"/>
      <c r="I1" s="43"/>
      <c r="J1" s="43"/>
    </row>
    <row r="2" spans="1:10" ht="18" x14ac:dyDescent="0.35">
      <c r="A2" s="183" t="s">
        <v>29</v>
      </c>
      <c r="B2" s="183"/>
      <c r="C2" s="39"/>
      <c r="D2" s="39"/>
      <c r="E2" s="39"/>
      <c r="F2" s="40"/>
      <c r="G2" s="41"/>
      <c r="H2" s="41"/>
      <c r="I2" s="41"/>
      <c r="J2" s="44" t="s">
        <v>13</v>
      </c>
    </row>
    <row r="3" spans="1:10" ht="18" x14ac:dyDescent="0.35">
      <c r="A3" s="184" t="s">
        <v>9</v>
      </c>
      <c r="B3" s="184"/>
      <c r="C3" s="46"/>
      <c r="D3" s="184" t="s">
        <v>30</v>
      </c>
      <c r="E3" s="184"/>
      <c r="F3" s="46"/>
      <c r="G3" s="46"/>
      <c r="H3" s="42"/>
      <c r="I3" s="43"/>
      <c r="J3" s="43"/>
    </row>
    <row r="4" spans="1:10" ht="21" x14ac:dyDescent="0.4">
      <c r="A4" s="185" t="s">
        <v>0</v>
      </c>
      <c r="B4" s="187" t="s">
        <v>1</v>
      </c>
      <c r="C4" s="187" t="s">
        <v>2</v>
      </c>
      <c r="D4" s="185" t="s">
        <v>3</v>
      </c>
      <c r="E4" s="189" t="s">
        <v>4</v>
      </c>
      <c r="F4" s="189"/>
      <c r="G4" s="187" t="s">
        <v>5</v>
      </c>
      <c r="H4" s="187"/>
      <c r="I4" s="199" t="s">
        <v>31</v>
      </c>
      <c r="J4" s="200"/>
    </row>
    <row r="5" spans="1:10" ht="18.75" customHeight="1" x14ac:dyDescent="0.35">
      <c r="A5" s="186"/>
      <c r="B5" s="188"/>
      <c r="C5" s="187"/>
      <c r="D5" s="185"/>
      <c r="E5" s="45" t="s">
        <v>7</v>
      </c>
      <c r="F5" s="45" t="s">
        <v>8</v>
      </c>
      <c r="G5" s="45" t="s">
        <v>7</v>
      </c>
      <c r="H5" s="45" t="s">
        <v>8</v>
      </c>
      <c r="I5" s="201" t="s">
        <v>32</v>
      </c>
      <c r="J5" s="202"/>
    </row>
    <row r="6" spans="1:10" ht="21" x14ac:dyDescent="0.4">
      <c r="A6" s="6">
        <v>1</v>
      </c>
      <c r="B6" s="57" t="s">
        <v>44</v>
      </c>
      <c r="C6" s="7"/>
      <c r="D6" s="7"/>
      <c r="E6" s="8"/>
      <c r="F6" s="8"/>
      <c r="G6" s="8"/>
      <c r="H6" s="8"/>
      <c r="I6" s="179"/>
      <c r="J6" s="179"/>
    </row>
    <row r="7" spans="1:10" ht="21" x14ac:dyDescent="0.4">
      <c r="A7" s="9"/>
      <c r="B7" s="68" t="s">
        <v>52</v>
      </c>
      <c r="C7" s="69">
        <v>680</v>
      </c>
      <c r="D7" s="69" t="s">
        <v>48</v>
      </c>
      <c r="E7" s="70" t="s">
        <v>25</v>
      </c>
      <c r="F7" s="70" t="s">
        <v>25</v>
      </c>
      <c r="G7" s="71">
        <v>25</v>
      </c>
      <c r="H7" s="72">
        <f>C7*G7</f>
        <v>17000</v>
      </c>
      <c r="I7" s="180">
        <v>17000</v>
      </c>
      <c r="J7" s="180"/>
    </row>
    <row r="8" spans="1:10" ht="21" x14ac:dyDescent="0.4">
      <c r="A8" s="14"/>
      <c r="B8" s="73" t="s">
        <v>59</v>
      </c>
      <c r="C8" s="69">
        <v>680</v>
      </c>
      <c r="D8" s="69" t="s">
        <v>48</v>
      </c>
      <c r="E8" s="70" t="s">
        <v>25</v>
      </c>
      <c r="F8" s="70" t="s">
        <v>25</v>
      </c>
      <c r="G8" s="74">
        <v>25</v>
      </c>
      <c r="H8" s="75">
        <f>C8*G8</f>
        <v>17000</v>
      </c>
      <c r="I8" s="180">
        <v>17000</v>
      </c>
      <c r="J8" s="180"/>
    </row>
    <row r="9" spans="1:10" ht="21" x14ac:dyDescent="0.3">
      <c r="A9" s="14"/>
      <c r="B9" s="73" t="s">
        <v>56</v>
      </c>
      <c r="C9" s="69">
        <v>680</v>
      </c>
      <c r="D9" s="69" t="s">
        <v>48</v>
      </c>
      <c r="E9" s="70">
        <v>90</v>
      </c>
      <c r="F9" s="70">
        <f>C9*E9</f>
        <v>61200</v>
      </c>
      <c r="G9" s="74">
        <v>50</v>
      </c>
      <c r="H9" s="75">
        <f>C9*G9</f>
        <v>34000</v>
      </c>
      <c r="I9" s="193">
        <f>F9+H9</f>
        <v>95200</v>
      </c>
      <c r="J9" s="194"/>
    </row>
    <row r="10" spans="1:10" ht="63" x14ac:dyDescent="0.3">
      <c r="A10" s="14"/>
      <c r="B10" s="76" t="s">
        <v>63</v>
      </c>
      <c r="C10" s="69">
        <v>680</v>
      </c>
      <c r="D10" s="69" t="s">
        <v>48</v>
      </c>
      <c r="E10" s="74">
        <v>400</v>
      </c>
      <c r="F10" s="75">
        <f>C10*E10</f>
        <v>272000</v>
      </c>
      <c r="G10" s="74">
        <v>150</v>
      </c>
      <c r="H10" s="75">
        <f>C10*G10</f>
        <v>102000</v>
      </c>
      <c r="I10" s="181">
        <f>F10+H10</f>
        <v>374000</v>
      </c>
      <c r="J10" s="181"/>
    </row>
    <row r="11" spans="1:10" ht="21" x14ac:dyDescent="0.3">
      <c r="A11" s="16"/>
      <c r="B11" s="68" t="s">
        <v>58</v>
      </c>
      <c r="C11" s="77">
        <v>9</v>
      </c>
      <c r="D11" s="69" t="s">
        <v>53</v>
      </c>
      <c r="E11" s="70" t="s">
        <v>25</v>
      </c>
      <c r="F11" s="70" t="s">
        <v>25</v>
      </c>
      <c r="G11" s="78">
        <v>1000</v>
      </c>
      <c r="H11" s="74">
        <v>9000</v>
      </c>
      <c r="I11" s="182">
        <v>9000</v>
      </c>
      <c r="J11" s="182"/>
    </row>
    <row r="12" spans="1:10" ht="21" x14ac:dyDescent="0.3">
      <c r="A12" s="9"/>
      <c r="B12" s="68" t="s">
        <v>57</v>
      </c>
      <c r="C12" s="77">
        <v>1</v>
      </c>
      <c r="D12" s="69" t="s">
        <v>54</v>
      </c>
      <c r="E12" s="70" t="s">
        <v>25</v>
      </c>
      <c r="F12" s="70" t="s">
        <v>25</v>
      </c>
      <c r="G12" s="75">
        <v>5000</v>
      </c>
      <c r="H12" s="74">
        <v>5000</v>
      </c>
      <c r="I12" s="182">
        <v>5000</v>
      </c>
      <c r="J12" s="182"/>
    </row>
    <row r="13" spans="1:10" ht="42" x14ac:dyDescent="0.3">
      <c r="A13" s="9"/>
      <c r="B13" s="76" t="s">
        <v>61</v>
      </c>
      <c r="C13" s="77">
        <v>1</v>
      </c>
      <c r="D13" s="69" t="s">
        <v>54</v>
      </c>
      <c r="E13" s="70" t="s">
        <v>25</v>
      </c>
      <c r="F13" s="70" t="s">
        <v>25</v>
      </c>
      <c r="G13" s="70">
        <v>10000</v>
      </c>
      <c r="H13" s="70">
        <v>10000</v>
      </c>
      <c r="I13" s="182">
        <v>10000</v>
      </c>
      <c r="J13" s="182"/>
    </row>
    <row r="14" spans="1:10" ht="42" x14ac:dyDescent="0.3">
      <c r="A14" s="9"/>
      <c r="B14" s="76" t="s">
        <v>60</v>
      </c>
      <c r="C14" s="77">
        <v>32</v>
      </c>
      <c r="D14" s="77" t="s">
        <v>55</v>
      </c>
      <c r="E14" s="79">
        <v>90</v>
      </c>
      <c r="F14" s="79">
        <f>C14*E14</f>
        <v>2880</v>
      </c>
      <c r="G14" s="75">
        <v>40</v>
      </c>
      <c r="H14" s="74">
        <f>C14*G14</f>
        <v>1280</v>
      </c>
      <c r="I14" s="197">
        <f>F14+H14</f>
        <v>4160</v>
      </c>
      <c r="J14" s="198"/>
    </row>
    <row r="15" spans="1:10" ht="21" x14ac:dyDescent="0.3">
      <c r="A15" s="9"/>
      <c r="B15" s="60"/>
      <c r="C15" s="19"/>
      <c r="D15" s="11"/>
      <c r="E15" s="62"/>
      <c r="F15" s="62"/>
      <c r="G15" s="61"/>
      <c r="H15" s="59"/>
      <c r="I15" s="197"/>
      <c r="J15" s="198"/>
    </row>
    <row r="16" spans="1:10" ht="21" x14ac:dyDescent="0.3">
      <c r="A16" s="9"/>
      <c r="B16" s="10"/>
      <c r="C16" s="19"/>
      <c r="D16" s="11"/>
      <c r="E16" s="62"/>
      <c r="F16" s="62"/>
      <c r="G16" s="61"/>
      <c r="H16" s="59"/>
      <c r="I16" s="197"/>
      <c r="J16" s="198"/>
    </row>
    <row r="17" spans="1:10" ht="21" x14ac:dyDescent="0.4">
      <c r="A17" s="9"/>
      <c r="B17" s="10"/>
      <c r="C17" s="19"/>
      <c r="D17" s="15"/>
      <c r="E17" s="17"/>
      <c r="F17" s="17"/>
      <c r="G17" s="12"/>
      <c r="H17" s="13"/>
      <c r="I17" s="191"/>
      <c r="J17" s="191"/>
    </row>
    <row r="18" spans="1:10" ht="21" x14ac:dyDescent="0.4">
      <c r="A18" s="9"/>
      <c r="B18" s="10"/>
      <c r="C18" s="19"/>
      <c r="D18" s="11"/>
      <c r="E18" s="109" t="s">
        <v>33</v>
      </c>
      <c r="F18" s="110"/>
      <c r="G18" s="111"/>
      <c r="H18" s="13"/>
      <c r="I18" s="196">
        <f>SUM(I7:I17)</f>
        <v>531360</v>
      </c>
      <c r="J18" s="111"/>
    </row>
    <row r="19" spans="1:10" ht="21" x14ac:dyDescent="0.4">
      <c r="A19" s="9"/>
      <c r="B19" s="10"/>
      <c r="C19" s="19"/>
      <c r="D19" s="11"/>
      <c r="E19" s="17"/>
      <c r="F19" s="17"/>
      <c r="G19" s="12"/>
      <c r="H19" s="13"/>
      <c r="I19" s="190"/>
      <c r="J19" s="190"/>
    </row>
    <row r="20" spans="1:10" ht="21" x14ac:dyDescent="0.4">
      <c r="A20" s="9"/>
      <c r="B20" s="18"/>
      <c r="C20" s="19"/>
      <c r="D20" s="15"/>
      <c r="E20" s="17"/>
      <c r="F20" s="17"/>
      <c r="G20" s="12"/>
      <c r="H20" s="13"/>
      <c r="I20" s="191"/>
      <c r="J20" s="191"/>
    </row>
    <row r="21" spans="1:10" ht="21" x14ac:dyDescent="0.4">
      <c r="A21" s="63"/>
      <c r="B21" s="64"/>
      <c r="C21" s="65"/>
      <c r="D21" s="66"/>
      <c r="E21" s="67"/>
      <c r="F21" s="67"/>
      <c r="G21" s="67"/>
      <c r="H21" s="67"/>
      <c r="I21" s="171"/>
      <c r="J21" s="192"/>
    </row>
  </sheetData>
  <mergeCells count="29">
    <mergeCell ref="I19:J19"/>
    <mergeCell ref="I20:J20"/>
    <mergeCell ref="I21:J21"/>
    <mergeCell ref="I9:J9"/>
    <mergeCell ref="D1:E1"/>
    <mergeCell ref="I18:J18"/>
    <mergeCell ref="I16:J16"/>
    <mergeCell ref="I17:J17"/>
    <mergeCell ref="I13:J13"/>
    <mergeCell ref="G4:H4"/>
    <mergeCell ref="I4:J4"/>
    <mergeCell ref="I5:J5"/>
    <mergeCell ref="I14:J14"/>
    <mergeCell ref="I15:J15"/>
    <mergeCell ref="I7:J7"/>
    <mergeCell ref="E18:G18"/>
    <mergeCell ref="A2:B2"/>
    <mergeCell ref="A3:B3"/>
    <mergeCell ref="D3:E3"/>
    <mergeCell ref="A4:A5"/>
    <mergeCell ref="B4:B5"/>
    <mergeCell ref="C4:C5"/>
    <mergeCell ref="D4:D5"/>
    <mergeCell ref="E4:F4"/>
    <mergeCell ref="I6:J6"/>
    <mergeCell ref="I8:J8"/>
    <mergeCell ref="I10:J10"/>
    <mergeCell ref="I11:J11"/>
    <mergeCell ref="I12:J12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M23"/>
  <sheetViews>
    <sheetView topLeftCell="A19" workbookViewId="0">
      <selection activeCell="A8" sqref="A8:M17"/>
    </sheetView>
  </sheetViews>
  <sheetFormatPr defaultRowHeight="13.8" x14ac:dyDescent="0.25"/>
  <sheetData>
    <row r="8" spans="1:13" ht="15" customHeight="1" x14ac:dyDescent="0.25">
      <c r="A8" s="203" t="s">
        <v>47</v>
      </c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</row>
    <row r="9" spans="1:13" ht="15" customHeight="1" x14ac:dyDescent="0.25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  <c r="M9" s="203"/>
    </row>
    <row r="10" spans="1:13" ht="15" customHeight="1" x14ac:dyDescent="0.25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</row>
    <row r="11" spans="1:13" ht="15" customHeight="1" x14ac:dyDescent="0.25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  <c r="M11" s="203"/>
    </row>
    <row r="12" spans="1:13" ht="15" customHeight="1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</row>
    <row r="13" spans="1:13" ht="15" customHeight="1" x14ac:dyDescent="0.25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</row>
    <row r="14" spans="1:13" ht="15" customHeight="1" x14ac:dyDescent="0.25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</row>
    <row r="15" spans="1:13" ht="15" customHeight="1" x14ac:dyDescent="0.25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</row>
    <row r="16" spans="1:13" ht="15" customHeight="1" x14ac:dyDescent="0.25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  <c r="M16" s="203"/>
    </row>
    <row r="17" spans="1:13" ht="15" customHeight="1" x14ac:dyDescent="0.25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</row>
    <row r="18" spans="1:13" ht="15" customHeight="1" x14ac:dyDescent="0.25">
      <c r="A18" s="58"/>
      <c r="B18" s="204" t="s">
        <v>39</v>
      </c>
      <c r="C18" s="204"/>
      <c r="D18" s="204"/>
      <c r="E18" s="204"/>
      <c r="F18" s="204"/>
      <c r="G18" s="204"/>
      <c r="H18" s="204"/>
      <c r="I18" s="204"/>
      <c r="J18" s="204"/>
      <c r="K18" s="204"/>
      <c r="L18" s="204"/>
      <c r="M18" s="58"/>
    </row>
    <row r="19" spans="1:13" ht="39.75" customHeight="1" x14ac:dyDescent="0.25">
      <c r="A19" s="58"/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58"/>
    </row>
    <row r="20" spans="1:13" ht="15" customHeight="1" x14ac:dyDescent="0.25">
      <c r="A20" s="58"/>
      <c r="B20" s="204" t="s">
        <v>40</v>
      </c>
      <c r="C20" s="204"/>
      <c r="D20" s="204"/>
      <c r="E20" s="204"/>
      <c r="F20" s="204"/>
      <c r="G20" s="204"/>
      <c r="H20" s="204"/>
      <c r="I20" s="204"/>
      <c r="J20" s="204"/>
      <c r="K20" s="204"/>
      <c r="L20" s="204"/>
      <c r="M20" s="58"/>
    </row>
    <row r="21" spans="1:13" ht="15" customHeight="1" x14ac:dyDescent="0.25">
      <c r="A21" s="58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58"/>
    </row>
    <row r="22" spans="1:13" ht="15" customHeight="1" x14ac:dyDescent="0.25">
      <c r="A22" s="58"/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58"/>
    </row>
    <row r="23" spans="1:13" ht="10.5" customHeight="1" x14ac:dyDescent="0.25">
      <c r="A23" s="58"/>
      <c r="B23" s="204"/>
      <c r="C23" s="204"/>
      <c r="D23" s="204"/>
      <c r="E23" s="204"/>
      <c r="F23" s="204"/>
      <c r="G23" s="204"/>
      <c r="H23" s="204"/>
      <c r="I23" s="204"/>
      <c r="J23" s="204"/>
      <c r="K23" s="204"/>
      <c r="L23" s="204"/>
      <c r="M23" s="58"/>
    </row>
  </sheetData>
  <mergeCells count="3">
    <mergeCell ref="A8:M17"/>
    <mergeCell ref="B18:L19"/>
    <mergeCell ref="B20:L23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17C37-0351-4722-ADC2-F0738F49152A}">
  <dimension ref="A1"/>
  <sheetViews>
    <sheetView view="pageBreakPreview" topLeftCell="A43" zoomScale="130" zoomScaleNormal="100" zoomScaleSheetLayoutView="130" workbookViewId="0">
      <selection activeCell="F98" sqref="F98"/>
    </sheetView>
  </sheetViews>
  <sheetFormatPr defaultRowHeight="13.8" x14ac:dyDescent="0.25"/>
  <cols>
    <col min="9" max="9" width="13" customWidth="1"/>
  </cols>
  <sheetData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ปร.6 มีเงิน</vt:lpstr>
      <vt:lpstr>ปร.5(ก) มีเงิน</vt:lpstr>
      <vt:lpstr>ปร.4 มีรายการ</vt:lpstr>
      <vt:lpstr>หน้าปก</vt:lpstr>
      <vt:lpstr>แบบ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BUU</cp:lastModifiedBy>
  <cp:lastPrinted>2025-02-05T08:23:33Z</cp:lastPrinted>
  <dcterms:created xsi:type="dcterms:W3CDTF">2020-04-14T03:12:17Z</dcterms:created>
  <dcterms:modified xsi:type="dcterms:W3CDTF">2025-02-05T08:45:54Z</dcterms:modified>
</cp:coreProperties>
</file>