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จัดซื้อจัดจ้าง\งบประมาณ ๒๕๖๘\1.Bidding\6.งานปรับปรุงห้อง103\TOR\"/>
    </mc:Choice>
  </mc:AlternateContent>
  <xr:revisionPtr revIDLastSave="0" documentId="13_ncr:1_{52136640-A86E-4962-B94A-544C7A0C6054}" xr6:coauthVersionLast="36" xr6:coauthVersionMax="36" xr10:uidLastSave="{00000000-0000-0000-0000-000000000000}"/>
  <bookViews>
    <workbookView xWindow="0" yWindow="0" windowWidth="23040" windowHeight="8940" activeTab="3" xr2:uid="{00000000-000D-0000-FFFF-FFFF00000000}"/>
  </bookViews>
  <sheets>
    <sheet name="ปร.6 มีเงิน" sheetId="9" r:id="rId1"/>
    <sheet name="ปร.5(ก) มีเงิน" sheetId="10" r:id="rId2"/>
    <sheet name="ปร.5(ข)" sheetId="13" r:id="rId3"/>
    <sheet name="ปร.4 มีรายการ" sheetId="8" r:id="rId4"/>
    <sheet name="หน้าปก" sheetId="11" r:id="rId5"/>
  </sheets>
  <calcPr calcId="191029"/>
</workbook>
</file>

<file path=xl/calcChain.xml><?xml version="1.0" encoding="utf-8"?>
<calcChain xmlns="http://schemas.openxmlformats.org/spreadsheetml/2006/main">
  <c r="I160" i="8" l="1"/>
  <c r="I189" i="8" l="1"/>
  <c r="F166" i="8"/>
  <c r="H166" i="8"/>
  <c r="F165" i="8"/>
  <c r="H165" i="8"/>
  <c r="F164" i="8"/>
  <c r="H164" i="8"/>
  <c r="F163" i="8"/>
  <c r="H163" i="8"/>
  <c r="F162" i="8"/>
  <c r="H162" i="8"/>
  <c r="F161" i="8"/>
  <c r="H161" i="8"/>
  <c r="H144" i="8"/>
  <c r="H143" i="8"/>
  <c r="F144" i="8"/>
  <c r="F143" i="8"/>
  <c r="H138" i="8"/>
  <c r="F138" i="8"/>
  <c r="F133" i="8"/>
  <c r="I133" i="8" s="1"/>
  <c r="I135" i="8" s="1"/>
  <c r="H115" i="8"/>
  <c r="H116" i="8"/>
  <c r="H117" i="8"/>
  <c r="F115" i="8"/>
  <c r="F116" i="8"/>
  <c r="F117" i="8"/>
  <c r="H114" i="8"/>
  <c r="F114" i="8"/>
  <c r="H88" i="8"/>
  <c r="H89" i="8"/>
  <c r="H87" i="8"/>
  <c r="F88" i="8"/>
  <c r="F89" i="8"/>
  <c r="F87" i="8"/>
  <c r="I90" i="8"/>
  <c r="I63" i="8"/>
  <c r="H62" i="8"/>
  <c r="F62" i="8"/>
  <c r="H36" i="8"/>
  <c r="I36" i="8" s="1"/>
  <c r="H37" i="8"/>
  <c r="I37" i="8" s="1"/>
  <c r="H38" i="8"/>
  <c r="I38" i="8" s="1"/>
  <c r="H35" i="8"/>
  <c r="H43" i="8"/>
  <c r="I43" i="8" s="1"/>
  <c r="H42" i="8"/>
  <c r="I42" i="8" s="1"/>
  <c r="I22" i="8"/>
  <c r="I162" i="8" l="1"/>
  <c r="I62" i="8"/>
  <c r="I67" i="8" s="1"/>
  <c r="I144" i="8"/>
  <c r="I143" i="8"/>
  <c r="I117" i="8"/>
  <c r="I138" i="8"/>
  <c r="I88" i="8"/>
  <c r="I166" i="8"/>
  <c r="I165" i="8"/>
  <c r="I164" i="8"/>
  <c r="I163" i="8"/>
  <c r="I161" i="8"/>
  <c r="I115" i="8"/>
  <c r="I116" i="8"/>
  <c r="I114" i="8"/>
  <c r="I89" i="8"/>
  <c r="I87" i="8"/>
  <c r="F20" i="9"/>
  <c r="G10" i="10"/>
  <c r="H158" i="8"/>
  <c r="H159" i="8"/>
  <c r="H160" i="8"/>
  <c r="H157" i="8"/>
  <c r="F158" i="8"/>
  <c r="F159" i="8"/>
  <c r="F160" i="8"/>
  <c r="F157" i="8"/>
  <c r="H113" i="8"/>
  <c r="H112" i="8"/>
  <c r="F113" i="8"/>
  <c r="F112" i="8"/>
  <c r="H39" i="8"/>
  <c r="I39" i="8" s="1"/>
  <c r="H40" i="8"/>
  <c r="I40" i="8" s="1"/>
  <c r="H41" i="8"/>
  <c r="I41" i="8" s="1"/>
  <c r="I35" i="8"/>
  <c r="H34" i="8"/>
  <c r="I34" i="8" s="1"/>
  <c r="I112" i="8" l="1"/>
  <c r="I98" i="8"/>
  <c r="I157" i="8"/>
  <c r="I113" i="8"/>
  <c r="I158" i="8"/>
  <c r="I45" i="8"/>
  <c r="I159" i="8"/>
  <c r="I121" i="8" l="1"/>
  <c r="I168" i="8"/>
</calcChain>
</file>

<file path=xl/sharedStrings.xml><?xml version="1.0" encoding="utf-8"?>
<sst xmlns="http://schemas.openxmlformats.org/spreadsheetml/2006/main" count="337" uniqueCount="146">
  <si>
    <t>ลำดับ</t>
  </si>
  <si>
    <t>รายการ</t>
  </si>
  <si>
    <t>จำนวน</t>
  </si>
  <si>
    <t>หน่วย</t>
  </si>
  <si>
    <t>ค่าวัสดุ</t>
  </si>
  <si>
    <t>ค่าแรง</t>
  </si>
  <si>
    <t>หมายเหตุ</t>
  </si>
  <si>
    <t>ราคาต่อหน่วย</t>
  </si>
  <si>
    <t>รวมเป็นเงิน</t>
  </si>
  <si>
    <t xml:space="preserve">ประมาณการโดย    : </t>
  </si>
  <si>
    <t>สรุปผลการประมาณราคา</t>
  </si>
  <si>
    <t>แบบ ปร.6</t>
  </si>
  <si>
    <t>(ตัวหนังสือ)</t>
  </si>
  <si>
    <t>แบบ ปร.4</t>
  </si>
  <si>
    <t>แบบ ปร.5(ก)</t>
  </si>
  <si>
    <t>ค่าวัสดุและค่าแรง</t>
  </si>
  <si>
    <t>Factor F</t>
  </si>
  <si>
    <t>รวมค่าก่อสร้าง</t>
  </si>
  <si>
    <t>เงื่อนไขการใช้ตาราง Factor F</t>
  </si>
  <si>
    <t xml:space="preserve">เงินจ่ายล่วงหน้า            </t>
  </si>
  <si>
    <t xml:space="preserve">เงินประกันผลงานหัก      </t>
  </si>
  <si>
    <t xml:space="preserve">ดอกเบี้ยเงินกู้               </t>
  </si>
  <si>
    <t xml:space="preserve">ภาษีมูลค่าเพิ่ม              </t>
  </si>
  <si>
    <t xml:space="preserve">ขนาดหรือเนื้อที่อาคาร            </t>
  </si>
  <si>
    <t xml:space="preserve">เฉลี่ยราคาประมาณ            </t>
  </si>
  <si>
    <t xml:space="preserve">  -</t>
  </si>
  <si>
    <t>ตารางเมตร</t>
  </si>
  <si>
    <t>บาท/ตารางเมตร</t>
  </si>
  <si>
    <t>แบบเลขที่</t>
  </si>
  <si>
    <t xml:space="preserve">สถานที่ก่อสร้าง      : </t>
  </si>
  <si>
    <t>ประมาณราคาเมื่อวันที่</t>
  </si>
  <si>
    <t xml:space="preserve">รวมค่าวัสดุ </t>
  </si>
  <si>
    <t>และค่าแรงงาน</t>
  </si>
  <si>
    <t xml:space="preserve">รวมค่าวัสดุ + ค่าแรง </t>
  </si>
  <si>
    <t>ราคาก่อสร้างเป็นเงินทั้งสิ้น</t>
  </si>
  <si>
    <t>ปรับราคาค่าก่อสร้างเป็น</t>
  </si>
  <si>
    <t>ประมาณการโดย : คณะกรรมการกำหนดราคากลาง</t>
  </si>
  <si>
    <t>หน่วยงานเจ้าของโครงการ : คณะมนุษยศาสตร์และสังคมศาสตร์</t>
  </si>
  <si>
    <t>หน่วยงานเจ้าของโครงการ :  คณะมนุษยศาสตร์และสังคมศาสตร์</t>
  </si>
  <si>
    <t>คณะมนุษยศาสตร์และสังคมศาสตร์</t>
  </si>
  <si>
    <t>มหาวิทยาลัยบูรพา</t>
  </si>
  <si>
    <t>แบบ ปร.4 ที่แนบ มีจำนวน :               แผ่น</t>
  </si>
  <si>
    <t>ครุภัณฑ์ ประกอบอาคาร</t>
  </si>
  <si>
    <t>งานอาคาร</t>
  </si>
  <si>
    <t>งานรื้อถอน</t>
  </si>
  <si>
    <t>งานผนัง</t>
  </si>
  <si>
    <t>งานฝ้าเพดาน</t>
  </si>
  <si>
    <t>งานระบบไฟฟ้า</t>
  </si>
  <si>
    <t>งานพื้น</t>
  </si>
  <si>
    <t>รวมทั้งสิ้น</t>
  </si>
  <si>
    <t>รวมค่าวัสดุ + ค่าแรง (งานผนัง)</t>
  </si>
  <si>
    <t>รวมค่าวัสดุ + ค่าแรง (งานระบบไฟฟ้า)</t>
  </si>
  <si>
    <t>แบบ ปร.5(ข)</t>
  </si>
  <si>
    <t>ครุภัณฑ์ประกอบอาคาร</t>
  </si>
  <si>
    <t>ภาษี 7 %</t>
  </si>
  <si>
    <t>ชุด</t>
  </si>
  <si>
    <t>ตรม.</t>
  </si>
  <si>
    <t>ตัว</t>
  </si>
  <si>
    <t>งาน</t>
  </si>
  <si>
    <t>รวมค่าวัสดุ + ค่าแรง (งานรื้อ)</t>
  </si>
  <si>
    <t>ตร.ม</t>
  </si>
  <si>
    <t>ม.</t>
  </si>
  <si>
    <t>ตร.ม.</t>
  </si>
  <si>
    <t>รวมค่าวัสดุ + ค่าแรง (งานฝ้าเพดาน)</t>
  </si>
  <si>
    <t>รวมค่าวัสดุ + ค่าแรง (งานพื้น)</t>
  </si>
  <si>
    <t xml:space="preserve">  แบบปรับปรุงห้องประชุม QS2-103</t>
  </si>
  <si>
    <t>ชื่อโครงการ/งานก่อสร้าง : งานปรับปรุงห้องประชุม QS2-103</t>
  </si>
  <si>
    <t>ประมาณราคาเมื่อวันที่ :      5 มิ.ย. 2568</t>
  </si>
  <si>
    <t>สถานที่ก่อสร้าง : อาคารเรียนรวม 60 พรรษามหาราชินี 2</t>
  </si>
  <si>
    <t>งานปรับปรุงห้องประชุม QS2-103</t>
  </si>
  <si>
    <t>ประมาณราคาเมื่อวันที่ :              5 มิ.ย. 2568</t>
  </si>
  <si>
    <t>(หนึ่งล้านเจ็ดแสนแปดหมื่นหนึ่งพันสี่ร้อยสิบห้าบาทแปดสิบสองสตางค์)</t>
  </si>
  <si>
    <t>เวที</t>
  </si>
  <si>
    <t>เก้าอี้</t>
  </si>
  <si>
    <t>โต๊ะ</t>
  </si>
  <si>
    <t>(เก้าแสนสองหมื่นเจ็ดพันหนึ่งร้อยหกสิบบาทถ้วน)</t>
  </si>
  <si>
    <t>สรุป</t>
  </si>
  <si>
    <t>งานประตู</t>
  </si>
  <si>
    <t>งานทาสี</t>
  </si>
  <si>
    <t>งานอื่น ๆ</t>
  </si>
  <si>
    <t xml:space="preserve"> - รื้อถอนดวงโคมไฟ 2x36W +ขนย้าย</t>
  </si>
  <si>
    <t xml:space="preserve"> - รื้อฝ้าเพดาน T-BAR + ขนย้าย</t>
  </si>
  <si>
    <t xml:space="preserve"> - รื้อถอนผนังซับเสียง + ขนย้าย</t>
  </si>
  <si>
    <t xml:space="preserve"> - รื้อถอนวงกบ+บานประตูบานเปิดคู่ + ขนย้าย</t>
  </si>
  <si>
    <t xml:space="preserve"> - รื้อถอนบานเพี้ยมกั้นห้อง + ขนย้าย</t>
  </si>
  <si>
    <t xml:space="preserve"> - รื้อถอนผนังเหนือบานเพี้ยม + ขนย้าย</t>
  </si>
  <si>
    <t xml:space="preserve"> - รื้อถอนถอดอุปกรณ์ระบบภาพและเสียง + จัดเก็บ</t>
  </si>
  <si>
    <t xml:space="preserve"> - รื้อถอนเวทีสำเร็จรูป+ ขนย้ายไปในจุดที่กำหนด</t>
  </si>
  <si>
    <t xml:space="preserve"> - รื้อถอนผ้าม่านหน้าต่าง+ ขนย้าย</t>
  </si>
  <si>
    <t xml:space="preserve"> - รื้อถอนโครงยึดโคมไฟเหนือเวที</t>
  </si>
  <si>
    <t xml:space="preserve"> -พื้นกระเบื้องยาง ลายไม้ รุ่น คลิ๊กล๊อก ความหนาไม่น้อยกว่า 4 มม. ชนิดกันชื้นและกันปลวก  ผลิตภัณฑ์ของ SPC หรือเทียบเท่า (FL-1)</t>
  </si>
  <si>
    <t xml:space="preserve"> - บัวเชิงผนัง P.V.C. ชนิดแข็ง สำเร็จรูป หรือไวนิล สีเรียบ หรือลายไม้ (B1) รวมกาวตะปู</t>
  </si>
  <si>
    <t xml:space="preserve"> - ฝ้าแนวตั้ง CL-1</t>
  </si>
  <si>
    <t xml:space="preserve"> - CL-1 ฝ้ายิบซั่มบอร์ดหนา 9 มม. ชนิดมีฟอร์ยกันร้อน โครงคร่าเหล็กอาบ @ 0.60 x 0.60 ม.</t>
  </si>
  <si>
    <t xml:space="preserve"> - CL-2 ฝ้ายิบโทน ควอตโตร 20 ขอบบังใน 59.5 x 59.5 ม. โครงคร่า เหล็กอาบอบสีขาว T-BAR  @ 0.60 x 0.60 ม.</t>
  </si>
  <si>
    <t xml:space="preserve"> - ผนังไม้ HMR 15 มม. โครงคร่าเหล็กอาบ C-LINE @ 0.60 x 1.20 ม.</t>
  </si>
  <si>
    <t xml:space="preserve"> - ผนังไม้ HMR 25 มม. โครงคร่าเหล็กอาบ C-LINE @ 0.60 x 1.20 ม.</t>
  </si>
  <si>
    <t xml:space="preserve"> - ผนัง       แผ่นซับเสียง SCG รุ่น CYLENCE ZANDERA (STANDARD COLLETION) หรือเทียบเท่า +รวมกาวตะปู</t>
  </si>
  <si>
    <t xml:space="preserve"> - ผนัง      ไม้สังเคราะห์ WPC KASSA ขนาด 16x297x2.4 CM. (กxยxหนา) หรือเทียบเท่า + รวมกาวตะปู</t>
  </si>
  <si>
    <t xml:space="preserve"> - ผนัง      15 มม./25 มม. ฉาบรอยต่อเรียบ ทาสี (ฉาบขัด+ทาสี)</t>
  </si>
  <si>
    <t xml:space="preserve"> - ร่องอลูมิเนียมตัวยู กว้าง 1 ซ.ม.</t>
  </si>
  <si>
    <t xml:space="preserve"> - ติดตั้งประตู           พร้อมอุปกรณ์ (ตามรูปแบบ)</t>
  </si>
  <si>
    <t>รวมค่าวัสดุ + ค่าแรง (งานประตู)</t>
  </si>
  <si>
    <t xml:space="preserve"> -ทาสีฝ้าเพดาน</t>
  </si>
  <si>
    <t>ตร..ม.</t>
  </si>
  <si>
    <t>รวมค่าวัสดุ + ค่าแรง (งานทาสี)</t>
  </si>
  <si>
    <t xml:space="preserve"> - ขาแขวนสำหรับยึดโคมไฟฉายส่องบนเวที (ติดตั้งยึดกับโครงหลังคาเดิมห้อยอยู่ใต้ท้องฝ้าเพดานเหนือเวที</t>
  </si>
  <si>
    <t xml:space="preserve"> - ขาแขวนเครื่องฉายโปรเจคเตอร์</t>
  </si>
  <si>
    <t>รวมค่าวัสดุ + ค่าแรง (งานอื่นๆ )</t>
  </si>
  <si>
    <t xml:space="preserve"> - ไฟดาวไลท์ ปรับมุม 1x13 W E27</t>
  </si>
  <si>
    <t xml:space="preserve"> - ไฟดาวไลท์ ปรับมุม 2x18 W E27</t>
  </si>
  <si>
    <t xml:space="preserve"> - ไฟดาวไลท์ ปรับมุม 3x18 W E27</t>
  </si>
  <si>
    <t xml:space="preserve"> - สวิทซ์</t>
  </si>
  <si>
    <t xml:space="preserve"> - เต้ารับ</t>
  </si>
  <si>
    <t xml:space="preserve"> - ไฟ LED STRIP 220V   24W  สีวอมไวท์ +รางไฟอลูมิเนียมฝาครอบ อะคริลิคขาวนม</t>
  </si>
  <si>
    <t xml:space="preserve"> - ไฟ LED STRIP 220V   24W  พร้อมรางไฟอลูมิเนียมฝาครอบ อะคริลิคขาวนม</t>
  </si>
  <si>
    <t xml:space="preserve"> - สายไฟฟ้า +ท่อร้อยสาย +อุปกรณ์</t>
  </si>
  <si>
    <t xml:space="preserve"> - ตู้คอนซูมเมอร์ ขนาดไม่น้อยกว่า 24 ช่อง พร้อมเมนท์เซอร์กิต และลูกเซอร์กิตชนิดกันไฟดูดทั้งหมด</t>
  </si>
  <si>
    <t xml:space="preserve"> - เมนท์ไฟเข้าตู้คอนซูมเมอร์</t>
  </si>
  <si>
    <t xml:space="preserve"> - เก้าอี้</t>
  </si>
  <si>
    <t xml:space="preserve"> - โต๊ะ</t>
  </si>
  <si>
    <t xml:space="preserve"> - เวทีอเนกประสงค์ ปรับความสูงได้ 3 ระดับ 40,60,80 CM.  12 ชุด + พร้อมบันไดเวทีอนกประสงค์ 2 ชุด</t>
  </si>
  <si>
    <t xml:space="preserve"> - ขนาดกว้างไม่น้อยกว่า 122 CM. ยาว 244 CM</t>
  </si>
  <si>
    <t xml:space="preserve"> - บุด้วยพรมกำมะหยีรองรับได้ไม่น้อยกว่า 1,000 กืโลกรัม</t>
  </si>
  <si>
    <t xml:space="preserve"> - มีพรมให้เลือกสีได้อย่างน้อย สีดำ เทา แดง เขียว</t>
  </si>
  <si>
    <r>
      <rPr>
        <b/>
        <sz val="16"/>
        <color theme="1"/>
        <rFont val="TH SarabunPSK"/>
        <family val="2"/>
      </rPr>
      <t>เวทีอเนกประสงค์</t>
    </r>
    <r>
      <rPr>
        <sz val="16"/>
        <color theme="1"/>
        <rFont val="TH SarabunPSK"/>
        <family val="2"/>
      </rPr>
      <t xml:space="preserve">  มีรายละเอียด ดังนี้</t>
    </r>
  </si>
  <si>
    <t xml:space="preserve"> - มีบันไดเอนกประสงค์สำหรับติดตั้งที่มุม ซ้าย-ขวา</t>
  </si>
  <si>
    <r>
      <rPr>
        <b/>
        <sz val="16"/>
        <color theme="1"/>
        <rFont val="TH SarabunPSK"/>
        <family val="2"/>
      </rPr>
      <t xml:space="preserve">เก้าอี้  </t>
    </r>
    <r>
      <rPr>
        <sz val="16"/>
        <color theme="1"/>
        <rFont val="TH SarabunPSK"/>
        <family val="2"/>
      </rPr>
      <t xml:space="preserve"> มีรายละเอียด ดังนี้</t>
    </r>
  </si>
  <si>
    <t xml:space="preserve"> - เก้าอี้บุนวม มีพนักพิง ขนาดไม่น้อยกว่า 45(W) x 58(D) x 92(H) CM.</t>
  </si>
  <si>
    <t xml:space="preserve"> - มีเหล็กคาดที่ขาทั้ง 2 ข้าง เพื่อเพิ่มความแข็งแรง</t>
  </si>
  <si>
    <t xml:space="preserve"> - โครงสร้างชุบโครเมี่ยมอย่างดี</t>
  </si>
  <si>
    <r>
      <rPr>
        <b/>
        <sz val="16"/>
        <color theme="1"/>
        <rFont val="TH SarabunPSK"/>
        <family val="2"/>
      </rPr>
      <t>โต๊ะ</t>
    </r>
    <r>
      <rPr>
        <sz val="16"/>
        <color theme="1"/>
        <rFont val="TH SarabunPSK"/>
        <family val="2"/>
      </rPr>
      <t xml:space="preserve">  มีรายละเอีด ดังนี้</t>
    </r>
  </si>
  <si>
    <t xml:space="preserve"> - โต๊ะประชุบพับได้มีบังตาเหล็ก ขนาดไม่น้อยกว่า 180(W) x45(D) x75(H) CM.</t>
  </si>
  <si>
    <t xml:space="preserve"> - มีโครงสร้างของเก้าอี้ผลิตจากเหล็กเป๊บเหลี่ยมขนาดไม่น้อยกว่า 7/8 หุน x7/8 หุน หนา 1.2 มม.</t>
  </si>
  <si>
    <t xml:space="preserve"> - โครงสร้างภายในของที่นั่งและพนักพิงผลิตจากไม้อัดโค้งขึ้นรูป หนาไม่น้อยกว่า 12 มม. </t>
  </si>
  <si>
    <t xml:space="preserve"> - มีโครงทำจากเหล็กชุบซิง์ กันสนิม พื้นปูด้วยไม้อัดหนาไม่น้อย 20 มม.</t>
  </si>
  <si>
    <t xml:space="preserve"> - โครงขาทำจากเหล็กรูปไข่ ขนาดไม่น้อยกว่า 30 x 60 มม. หนา 1.2 มม. ปลายขาทำจากเหล็กปั้มขึ้นรูป</t>
  </si>
  <si>
    <t xml:space="preserve"> - บังตาทำจากแผ่นเหล็กหยาไม่น้อยกว่า 0.7 มม. พ้นด้วยสีฝุ่น EPOXY อบด้วยความร้อน </t>
  </si>
  <si>
    <t xml:space="preserve"> - หน้าโต๊ะทำจากไม้ตันหนาไม่น้อยกว่า 25 มม. ปิดผิวด้วยเมลามีนทั้ง 2 หน้า (สีเมเบิ้ล)</t>
  </si>
  <si>
    <t xml:space="preserve"> - ปิดขอบ PVC หนา 1 มม.ด้วยเครื่องอัตโนมัติ</t>
  </si>
  <si>
    <t xml:space="preserve"> - หน้าโต๊ะสามารถพับขึ้น -ลงได้ มีล้อเพื่อความสะดวกในการเคลื่อนย้าย</t>
  </si>
  <si>
    <t xml:space="preserve"> - ปลายขาติดปุ่มพลาสติกเพื่อป้องกันการกระแทก สามารถวางซ้อนกันได้เพื่อความสะดวกในการเคลื่อนย้าย</t>
  </si>
  <si>
    <t xml:space="preserve">   บุด้วยฟองน้ำอัดขึ้นรูปตามทรงของเก้าอี้ (มีหนังหุ้มสีเทา)</t>
  </si>
  <si>
    <t xml:space="preserve"> - ขาโต๊ะและบังตา พ่นด้วยสีบรอนซ์</t>
  </si>
  <si>
    <t>(สองล้านเจ็ดแสนแปดพันบาทถ้วน)</t>
  </si>
  <si>
    <t xml:space="preserve"> - เวทีอเนกประสงค์ ปรับความสูงได้ 3 ระดับ เป็นอย่างน้อย 40,60,80 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</si>
</sst>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000_-;\-* #,##0.0000_-;_-* &quot;-&quot;??_-;_-@_-"/>
    <numFmt numFmtId="188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u/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36"/>
      <color theme="1"/>
      <name val="TH SarabunPSK"/>
      <family val="2"/>
    </font>
    <font>
      <sz val="50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5">
    <xf numFmtId="0" fontId="0" fillId="0" borderId="0" xfId="0"/>
    <xf numFmtId="0" fontId="2" fillId="0" borderId="10" xfId="0" applyNumberFormat="1" applyFont="1" applyBorder="1" applyAlignment="1">
      <alignment horizontal="center" vertical="top"/>
    </xf>
    <xf numFmtId="0" fontId="5" fillId="0" borderId="0" xfId="0" applyNumberFormat="1" applyFont="1" applyBorder="1"/>
    <xf numFmtId="0" fontId="5" fillId="0" borderId="0" xfId="0" applyNumberFormat="1" applyFont="1" applyAlignment="1">
      <alignment horizontal="left"/>
    </xf>
    <xf numFmtId="0" fontId="5" fillId="0" borderId="0" xfId="0" applyNumberFormat="1" applyFont="1"/>
    <xf numFmtId="0" fontId="4" fillId="0" borderId="0" xfId="0" applyNumberFormat="1" applyFont="1" applyBorder="1" applyAlignment="1"/>
    <xf numFmtId="0" fontId="5" fillId="0" borderId="5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center"/>
    </xf>
    <xf numFmtId="43" fontId="5" fillId="0" borderId="5" xfId="1" applyFont="1" applyBorder="1"/>
    <xf numFmtId="0" fontId="5" fillId="0" borderId="9" xfId="0" applyNumberFormat="1" applyFont="1" applyBorder="1" applyAlignment="1">
      <alignment horizontal="center" vertical="top"/>
    </xf>
    <xf numFmtId="0" fontId="5" fillId="0" borderId="10" xfId="0" applyNumberFormat="1" applyFont="1" applyBorder="1" applyAlignment="1">
      <alignment horizontal="left" vertical="top"/>
    </xf>
    <xf numFmtId="0" fontId="5" fillId="0" borderId="10" xfId="0" applyNumberFormat="1" applyFont="1" applyBorder="1" applyAlignment="1">
      <alignment horizontal="center" vertical="center"/>
    </xf>
    <xf numFmtId="43" fontId="5" fillId="0" borderId="10" xfId="1" applyFont="1" applyBorder="1"/>
    <xf numFmtId="43" fontId="5" fillId="0" borderId="9" xfId="1" applyFont="1" applyBorder="1"/>
    <xf numFmtId="0" fontId="5" fillId="0" borderId="11" xfId="0" applyNumberFormat="1" applyFont="1" applyBorder="1" applyAlignment="1">
      <alignment horizontal="center" vertical="top"/>
    </xf>
    <xf numFmtId="0" fontId="5" fillId="0" borderId="9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top"/>
    </xf>
    <xf numFmtId="43" fontId="5" fillId="0" borderId="12" xfId="1" applyFont="1" applyBorder="1"/>
    <xf numFmtId="0" fontId="4" fillId="0" borderId="10" xfId="0" applyNumberFormat="1" applyFont="1" applyBorder="1" applyAlignment="1">
      <alignment horizontal="left" vertical="top"/>
    </xf>
    <xf numFmtId="0" fontId="5" fillId="0" borderId="15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3" fillId="0" borderId="11" xfId="0" applyNumberFormat="1" applyFont="1" applyBorder="1"/>
    <xf numFmtId="0" fontId="3" fillId="0" borderId="8" xfId="0" applyNumberFormat="1" applyFont="1" applyBorder="1"/>
    <xf numFmtId="0" fontId="3" fillId="0" borderId="33" xfId="0" applyNumberFormat="1" applyFont="1" applyBorder="1"/>
    <xf numFmtId="0" fontId="0" fillId="0" borderId="0" xfId="0" applyBorder="1"/>
    <xf numFmtId="0" fontId="5" fillId="0" borderId="29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0" fontId="5" fillId="0" borderId="17" xfId="0" applyNumberFormat="1" applyFont="1" applyBorder="1" applyAlignment="1">
      <alignment vertical="top"/>
    </xf>
    <xf numFmtId="0" fontId="5" fillId="0" borderId="17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vertical="top"/>
    </xf>
    <xf numFmtId="0" fontId="9" fillId="0" borderId="0" xfId="0" applyNumberFormat="1" applyFont="1" applyBorder="1" applyAlignment="1">
      <alignment vertical="top"/>
    </xf>
    <xf numFmtId="0" fontId="5" fillId="0" borderId="15" xfId="0" applyNumberFormat="1" applyFont="1" applyBorder="1" applyAlignment="1">
      <alignment horizontal="center" vertical="top"/>
    </xf>
    <xf numFmtId="0" fontId="5" fillId="0" borderId="10" xfId="0" applyNumberFormat="1" applyFont="1" applyBorder="1" applyAlignment="1">
      <alignment vertical="top"/>
    </xf>
    <xf numFmtId="0" fontId="9" fillId="0" borderId="13" xfId="0" applyNumberFormat="1" applyFont="1" applyBorder="1" applyAlignment="1">
      <alignment vertical="top"/>
    </xf>
    <xf numFmtId="0" fontId="9" fillId="0" borderId="16" xfId="0" applyNumberFormat="1" applyFont="1" applyBorder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4" fillId="0" borderId="0" xfId="0" applyNumberFormat="1" applyFont="1" applyAlignment="1"/>
    <xf numFmtId="0" fontId="9" fillId="0" borderId="0" xfId="0" applyNumberFormat="1" applyFont="1" applyAlignment="1">
      <alignment horizontal="left" shrinkToFit="1"/>
    </xf>
    <xf numFmtId="0" fontId="9" fillId="0" borderId="0" xfId="0" applyNumberFormat="1" applyFont="1" applyAlignment="1">
      <alignment horizontal="left"/>
    </xf>
    <xf numFmtId="0" fontId="9" fillId="0" borderId="0" xfId="0" applyNumberFormat="1" applyFont="1"/>
    <xf numFmtId="0" fontId="10" fillId="0" borderId="1" xfId="0" applyNumberFormat="1" applyFont="1" applyBorder="1" applyAlignment="1"/>
    <xf numFmtId="0" fontId="10" fillId="0" borderId="0" xfId="0" applyNumberFormat="1" applyFont="1" applyBorder="1" applyAlignment="1"/>
    <xf numFmtId="0" fontId="10" fillId="0" borderId="0" xfId="0" applyNumberFormat="1" applyFont="1"/>
    <xf numFmtId="0" fontId="10" fillId="0" borderId="2" xfId="0" applyNumberFormat="1" applyFont="1" applyBorder="1" applyAlignment="1">
      <alignment horizontal="center" shrinkToFit="1"/>
    </xf>
    <xf numFmtId="0" fontId="9" fillId="0" borderId="1" xfId="0" applyNumberFormat="1" applyFont="1" applyBorder="1" applyAlignment="1">
      <alignment shrinkToFit="1"/>
    </xf>
    <xf numFmtId="0" fontId="4" fillId="0" borderId="0" xfId="0" applyNumberFormat="1" applyFont="1" applyAlignment="1">
      <alignment horizontal="left" vertical="center" shrinkToFit="1"/>
    </xf>
    <xf numFmtId="0" fontId="4" fillId="0" borderId="0" xfId="0" applyNumberFormat="1" applyFont="1" applyBorder="1" applyAlignment="1">
      <alignment horizontal="left" shrinkToFit="1"/>
    </xf>
    <xf numFmtId="0" fontId="5" fillId="0" borderId="14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43" fontId="5" fillId="0" borderId="9" xfId="1" applyFont="1" applyBorder="1" applyAlignment="1">
      <alignment vertical="top"/>
    </xf>
    <xf numFmtId="43" fontId="4" fillId="0" borderId="9" xfId="1" applyFont="1" applyBorder="1" applyAlignment="1">
      <alignment vertical="top"/>
    </xf>
    <xf numFmtId="187" fontId="4" fillId="0" borderId="29" xfId="1" applyNumberFormat="1" applyFont="1" applyBorder="1" applyAlignment="1">
      <alignment vertical="top" shrinkToFit="1"/>
    </xf>
    <xf numFmtId="0" fontId="4" fillId="0" borderId="29" xfId="0" applyNumberFormat="1" applyFont="1" applyBorder="1" applyAlignment="1">
      <alignment horizontal="center" vertical="top"/>
    </xf>
    <xf numFmtId="0" fontId="4" fillId="0" borderId="9" xfId="0" quotePrefix="1" applyNumberFormat="1" applyFont="1" applyBorder="1" applyAlignment="1">
      <alignment vertical="top"/>
    </xf>
    <xf numFmtId="0" fontId="11" fillId="0" borderId="0" xfId="0" applyFont="1" applyAlignment="1">
      <alignment vertical="center"/>
    </xf>
    <xf numFmtId="43" fontId="5" fillId="0" borderId="9" xfId="1" applyFont="1" applyBorder="1" applyAlignment="1">
      <alignment vertical="center"/>
    </xf>
    <xf numFmtId="0" fontId="5" fillId="0" borderId="10" xfId="0" applyNumberFormat="1" applyFont="1" applyBorder="1" applyAlignment="1">
      <alignment horizontal="left" vertical="top" wrapText="1"/>
    </xf>
    <xf numFmtId="43" fontId="5" fillId="0" borderId="10" xfId="1" applyFont="1" applyBorder="1" applyAlignment="1">
      <alignment vertical="center"/>
    </xf>
    <xf numFmtId="43" fontId="5" fillId="0" borderId="12" xfId="1" applyFont="1" applyBorder="1" applyAlignment="1">
      <alignment vertical="center"/>
    </xf>
    <xf numFmtId="0" fontId="5" fillId="0" borderId="17" xfId="0" applyNumberFormat="1" applyFont="1" applyBorder="1" applyAlignment="1">
      <alignment horizontal="left" vertical="top"/>
    </xf>
    <xf numFmtId="0" fontId="5" fillId="0" borderId="22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43" fontId="5" fillId="0" borderId="17" xfId="1" applyFont="1" applyBorder="1"/>
    <xf numFmtId="0" fontId="13" fillId="0" borderId="10" xfId="0" applyNumberFormat="1" applyFont="1" applyBorder="1" applyAlignment="1">
      <alignment horizontal="left" vertical="top"/>
    </xf>
    <xf numFmtId="0" fontId="13" fillId="0" borderId="10" xfId="0" applyNumberFormat="1" applyFont="1" applyBorder="1" applyAlignment="1">
      <alignment horizontal="center" vertical="center"/>
    </xf>
    <xf numFmtId="43" fontId="13" fillId="0" borderId="10" xfId="1" applyFont="1" applyBorder="1" applyAlignment="1">
      <alignment horizontal="center" vertical="center"/>
    </xf>
    <xf numFmtId="43" fontId="13" fillId="0" borderId="9" xfId="1" applyFont="1" applyBorder="1"/>
    <xf numFmtId="43" fontId="13" fillId="0" borderId="10" xfId="1" applyFont="1" applyBorder="1"/>
    <xf numFmtId="0" fontId="13" fillId="0" borderId="10" xfId="0" applyNumberFormat="1" applyFont="1" applyBorder="1" applyAlignment="1">
      <alignment horizontal="left" vertical="top" wrapText="1" shrinkToFit="1"/>
    </xf>
    <xf numFmtId="43" fontId="13" fillId="0" borderId="9" xfId="1" applyFont="1" applyBorder="1" applyAlignment="1">
      <alignment vertical="center"/>
    </xf>
    <xf numFmtId="43" fontId="13" fillId="0" borderId="10" xfId="1" applyFont="1" applyBorder="1" applyAlignment="1">
      <alignment vertical="center"/>
    </xf>
    <xf numFmtId="0" fontId="13" fillId="0" borderId="10" xfId="0" applyNumberFormat="1" applyFont="1" applyBorder="1" applyAlignment="1">
      <alignment horizontal="left" vertical="top" wrapText="1"/>
    </xf>
    <xf numFmtId="0" fontId="13" fillId="0" borderId="9" xfId="0" applyNumberFormat="1" applyFont="1" applyBorder="1" applyAlignment="1">
      <alignment horizontal="center" vertical="center"/>
    </xf>
    <xf numFmtId="43" fontId="13" fillId="0" borderId="11" xfId="1" applyFont="1" applyBorder="1" applyAlignment="1">
      <alignment vertical="center"/>
    </xf>
    <xf numFmtId="43" fontId="13" fillId="0" borderId="12" xfId="1" applyFont="1" applyBorder="1" applyAlignment="1">
      <alignment vertical="center"/>
    </xf>
    <xf numFmtId="0" fontId="4" fillId="0" borderId="0" xfId="0" applyNumberFormat="1" applyFont="1" applyBorder="1" applyAlignment="1">
      <alignment horizontal="left" shrinkToFit="1"/>
    </xf>
    <xf numFmtId="0" fontId="4" fillId="0" borderId="0" xfId="0" applyNumberFormat="1" applyFont="1" applyAlignment="1">
      <alignment horizontal="left" vertical="center" shrinkToFit="1"/>
    </xf>
    <xf numFmtId="0" fontId="5" fillId="0" borderId="14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0" fontId="9" fillId="0" borderId="0" xfId="0" applyNumberFormat="1" applyFont="1" applyAlignment="1">
      <alignment horizontal="left" shrinkToFit="1"/>
    </xf>
    <xf numFmtId="43" fontId="4" fillId="0" borderId="9" xfId="1" applyFont="1" applyBorder="1" applyAlignment="1">
      <alignment horizontal="center"/>
    </xf>
    <xf numFmtId="0" fontId="4" fillId="0" borderId="9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vertical="top"/>
    </xf>
    <xf numFmtId="0" fontId="4" fillId="0" borderId="19" xfId="0" applyNumberFormat="1" applyFont="1" applyBorder="1" applyAlignment="1">
      <alignment vertical="top"/>
    </xf>
    <xf numFmtId="0" fontId="4" fillId="0" borderId="13" xfId="0" quotePrefix="1" applyNumberFormat="1" applyFont="1" applyBorder="1" applyAlignment="1">
      <alignment vertical="top"/>
    </xf>
    <xf numFmtId="188" fontId="4" fillId="0" borderId="29" xfId="1" applyNumberFormat="1" applyFont="1" applyBorder="1" applyAlignment="1">
      <alignment vertical="top"/>
    </xf>
    <xf numFmtId="43" fontId="5" fillId="0" borderId="11" xfId="1" applyFont="1" applyBorder="1"/>
    <xf numFmtId="43" fontId="4" fillId="0" borderId="24" xfId="1" applyFont="1" applyBorder="1" applyAlignment="1">
      <alignment horizontal="center"/>
    </xf>
    <xf numFmtId="43" fontId="4" fillId="0" borderId="15" xfId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14" xfId="1" applyFont="1" applyBorder="1" applyAlignment="1"/>
    <xf numFmtId="43" fontId="5" fillId="0" borderId="15" xfId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top"/>
    </xf>
    <xf numFmtId="0" fontId="14" fillId="0" borderId="10" xfId="0" applyNumberFormat="1" applyFont="1" applyBorder="1" applyAlignment="1">
      <alignment horizontal="left" vertical="top" wrapText="1"/>
    </xf>
    <xf numFmtId="43" fontId="5" fillId="0" borderId="15" xfId="1" applyFont="1" applyBorder="1" applyAlignment="1">
      <alignment horizontal="center"/>
    </xf>
    <xf numFmtId="0" fontId="13" fillId="0" borderId="10" xfId="0" applyNumberFormat="1" applyFont="1" applyBorder="1" applyAlignment="1">
      <alignment horizontal="left" vertical="center" wrapText="1"/>
    </xf>
    <xf numFmtId="43" fontId="5" fillId="0" borderId="24" xfId="1" applyFont="1" applyBorder="1" applyAlignment="1">
      <alignment horizontal="center" vertical="center"/>
    </xf>
    <xf numFmtId="43" fontId="5" fillId="0" borderId="12" xfId="1" applyFont="1" applyBorder="1" applyAlignment="1">
      <alignment horizontal="center" vertical="center"/>
    </xf>
    <xf numFmtId="43" fontId="5" fillId="3" borderId="9" xfId="1" applyFont="1" applyFill="1" applyBorder="1"/>
    <xf numFmtId="43" fontId="13" fillId="3" borderId="10" xfId="1" applyFont="1" applyFill="1" applyBorder="1" applyAlignment="1">
      <alignment horizontal="center" vertical="center"/>
    </xf>
    <xf numFmtId="0" fontId="15" fillId="0" borderId="10" xfId="0" applyNumberFormat="1" applyFont="1" applyBorder="1" applyAlignment="1">
      <alignment horizontal="left" vertical="top" wrapText="1" shrinkToFit="1"/>
    </xf>
    <xf numFmtId="43" fontId="4" fillId="0" borderId="29" xfId="1" applyNumberFormat="1" applyFont="1" applyBorder="1" applyAlignment="1">
      <alignment vertical="top"/>
    </xf>
    <xf numFmtId="43" fontId="5" fillId="0" borderId="24" xfId="1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0" fontId="4" fillId="0" borderId="48" xfId="0" quotePrefix="1" applyNumberFormat="1" applyFont="1" applyBorder="1" applyAlignment="1">
      <alignment vertical="top"/>
    </xf>
    <xf numFmtId="43" fontId="13" fillId="0" borderId="12" xfId="1" applyFont="1" applyBorder="1" applyAlignment="1">
      <alignment horizontal="center" vertical="center"/>
    </xf>
    <xf numFmtId="43" fontId="13" fillId="0" borderId="9" xfId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left" vertical="top"/>
    </xf>
    <xf numFmtId="0" fontId="5" fillId="0" borderId="14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/>
    </xf>
    <xf numFmtId="43" fontId="13" fillId="0" borderId="15" xfId="1" applyFont="1" applyBorder="1" applyAlignment="1">
      <alignment vertical="center"/>
    </xf>
    <xf numFmtId="43" fontId="13" fillId="0" borderId="49" xfId="1" applyFont="1" applyBorder="1" applyAlignment="1">
      <alignment vertical="center"/>
    </xf>
    <xf numFmtId="43" fontId="13" fillId="0" borderId="50" xfId="1" applyFont="1" applyBorder="1" applyAlignment="1">
      <alignment vertical="center"/>
    </xf>
    <xf numFmtId="0" fontId="4" fillId="0" borderId="5" xfId="0" applyNumberFormat="1" applyFont="1" applyBorder="1" applyAlignment="1">
      <alignment vertical="center"/>
    </xf>
    <xf numFmtId="43" fontId="5" fillId="0" borderId="26" xfId="1" applyFont="1" applyBorder="1" applyAlignment="1">
      <alignment horizontal="center"/>
    </xf>
    <xf numFmtId="43" fontId="13" fillId="0" borderId="9" xfId="1" applyFont="1" applyBorder="1" applyAlignment="1">
      <alignment horizontal="center" vertical="center"/>
    </xf>
    <xf numFmtId="43" fontId="5" fillId="0" borderId="9" xfId="1" applyFont="1" applyBorder="1" applyAlignment="1">
      <alignment horizontal="center"/>
    </xf>
    <xf numFmtId="0" fontId="4" fillId="0" borderId="4" xfId="0" applyNumberFormat="1" applyFont="1" applyBorder="1" applyAlignment="1">
      <alignment horizontal="center" vertical="top" shrinkToFit="1"/>
    </xf>
    <xf numFmtId="0" fontId="9" fillId="0" borderId="0" xfId="0" applyNumberFormat="1" applyFont="1" applyAlignment="1">
      <alignment horizontal="left" shrinkToFit="1"/>
    </xf>
    <xf numFmtId="43" fontId="4" fillId="0" borderId="9" xfId="1" applyFont="1" applyBorder="1" applyAlignment="1">
      <alignment horizontal="center"/>
    </xf>
    <xf numFmtId="43" fontId="13" fillId="0" borderId="13" xfId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top"/>
    </xf>
    <xf numFmtId="43" fontId="4" fillId="0" borderId="24" xfId="1" applyNumberFormat="1" applyFont="1" applyBorder="1" applyAlignment="1">
      <alignment vertical="top"/>
    </xf>
    <xf numFmtId="43" fontId="4" fillId="0" borderId="33" xfId="1" applyNumberFormat="1" applyFont="1" applyBorder="1" applyAlignment="1">
      <alignment vertical="top" shrinkToFit="1"/>
    </xf>
    <xf numFmtId="187" fontId="4" fillId="0" borderId="12" xfId="1" applyNumberFormat="1" applyFont="1" applyBorder="1" applyAlignment="1">
      <alignment vertical="top" shrinkToFit="1"/>
    </xf>
    <xf numFmtId="43" fontId="4" fillId="0" borderId="11" xfId="1" applyNumberFormat="1" applyFont="1" applyBorder="1" applyAlignment="1">
      <alignment vertical="top" shrinkToFit="1"/>
    </xf>
    <xf numFmtId="0" fontId="4" fillId="0" borderId="5" xfId="0" applyNumberFormat="1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shrinkToFit="1"/>
    </xf>
    <xf numFmtId="0" fontId="4" fillId="0" borderId="27" xfId="0" applyNumberFormat="1" applyFont="1" applyBorder="1" applyAlignment="1">
      <alignment horizontal="center" vertical="top" shrinkToFit="1"/>
    </xf>
    <xf numFmtId="0" fontId="4" fillId="0" borderId="11" xfId="0" applyNumberFormat="1" applyFont="1" applyBorder="1" applyAlignment="1">
      <alignment horizontal="center" vertical="center" shrinkToFit="1"/>
    </xf>
    <xf numFmtId="0" fontId="14" fillId="0" borderId="10" xfId="0" applyNumberFormat="1" applyFont="1" applyBorder="1" applyAlignment="1">
      <alignment horizontal="left" vertical="top"/>
    </xf>
    <xf numFmtId="0" fontId="5" fillId="0" borderId="9" xfId="0" quotePrefix="1" applyNumberFormat="1" applyFont="1" applyBorder="1" applyAlignment="1">
      <alignment vertical="top"/>
    </xf>
    <xf numFmtId="0" fontId="13" fillId="0" borderId="15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top"/>
    </xf>
    <xf numFmtId="43" fontId="13" fillId="0" borderId="14" xfId="1" applyFont="1" applyBorder="1" applyAlignment="1">
      <alignment vertical="center"/>
    </xf>
    <xf numFmtId="43" fontId="5" fillId="0" borderId="4" xfId="1" applyFont="1" applyBorder="1"/>
    <xf numFmtId="0" fontId="5" fillId="0" borderId="11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43" fontId="4" fillId="0" borderId="24" xfId="1" applyFont="1" applyBorder="1" applyAlignment="1"/>
    <xf numFmtId="43" fontId="4" fillId="0" borderId="12" xfId="1" applyFont="1" applyBorder="1" applyAlignment="1"/>
    <xf numFmtId="43" fontId="4" fillId="0" borderId="15" xfId="1" applyFont="1" applyBorder="1" applyAlignment="1"/>
    <xf numFmtId="43" fontId="4" fillId="0" borderId="20" xfId="1" applyFont="1" applyBorder="1" applyAlignment="1"/>
    <xf numFmtId="43" fontId="4" fillId="0" borderId="17" xfId="1" applyFont="1" applyBorder="1" applyAlignment="1"/>
    <xf numFmtId="43" fontId="4" fillId="0" borderId="22" xfId="1" applyFont="1" applyBorder="1" applyAlignment="1"/>
    <xf numFmtId="0" fontId="5" fillId="0" borderId="12" xfId="0" applyNumberFormat="1" applyFont="1" applyBorder="1" applyAlignment="1">
      <alignment horizontal="center" vertical="top"/>
    </xf>
    <xf numFmtId="0" fontId="5" fillId="0" borderId="11" xfId="0" applyNumberFormat="1" applyFont="1" applyBorder="1" applyAlignment="1">
      <alignment horizontal="left" vertical="top"/>
    </xf>
    <xf numFmtId="0" fontId="5" fillId="0" borderId="28" xfId="0" applyNumberFormat="1" applyFont="1" applyBorder="1" applyAlignment="1">
      <alignment horizontal="center" vertical="center"/>
    </xf>
    <xf numFmtId="43" fontId="4" fillId="0" borderId="28" xfId="1" applyFont="1" applyBorder="1" applyAlignment="1"/>
    <xf numFmtId="43" fontId="5" fillId="0" borderId="24" xfId="1" applyFont="1" applyBorder="1"/>
    <xf numFmtId="43" fontId="5" fillId="0" borderId="15" xfId="1" applyFont="1" applyBorder="1"/>
    <xf numFmtId="43" fontId="13" fillId="0" borderId="24" xfId="1" applyFont="1" applyBorder="1" applyAlignment="1">
      <alignment horizontal="center" vertical="center"/>
    </xf>
    <xf numFmtId="43" fontId="8" fillId="0" borderId="0" xfId="1" applyFont="1"/>
    <xf numFmtId="0" fontId="2" fillId="0" borderId="41" xfId="0" applyNumberFormat="1" applyFont="1" applyBorder="1" applyAlignment="1">
      <alignment horizontal="center" vertical="top"/>
    </xf>
    <xf numFmtId="0" fontId="2" fillId="0" borderId="42" xfId="0" applyNumberFormat="1" applyFont="1" applyBorder="1" applyAlignment="1">
      <alignment horizontal="center" vertical="top"/>
    </xf>
    <xf numFmtId="0" fontId="2" fillId="0" borderId="43" xfId="0" applyNumberFormat="1" applyFont="1" applyBorder="1" applyAlignment="1">
      <alignment horizontal="center" vertical="top"/>
    </xf>
    <xf numFmtId="43" fontId="2" fillId="0" borderId="36" xfId="1" applyFont="1" applyFill="1" applyBorder="1" applyAlignment="1">
      <alignment horizontal="left"/>
    </xf>
    <xf numFmtId="43" fontId="2" fillId="0" borderId="37" xfId="1" applyFont="1" applyFill="1" applyBorder="1" applyAlignment="1">
      <alignment horizontal="left"/>
    </xf>
    <xf numFmtId="43" fontId="2" fillId="0" borderId="38" xfId="1" applyFont="1" applyFill="1" applyBorder="1" applyAlignment="1">
      <alignment horizontal="left"/>
    </xf>
    <xf numFmtId="0" fontId="2" fillId="0" borderId="30" xfId="0" applyNumberFormat="1" applyFont="1" applyBorder="1" applyAlignment="1">
      <alignment horizontal="right" vertical="top"/>
    </xf>
    <xf numFmtId="0" fontId="2" fillId="0" borderId="31" xfId="0" applyNumberFormat="1" applyFont="1" applyBorder="1" applyAlignment="1">
      <alignment horizontal="right" vertical="top"/>
    </xf>
    <xf numFmtId="0" fontId="2" fillId="0" borderId="32" xfId="0" applyNumberFormat="1" applyFont="1" applyBorder="1" applyAlignment="1">
      <alignment horizontal="right" vertical="top"/>
    </xf>
    <xf numFmtId="43" fontId="4" fillId="0" borderId="27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4" fillId="0" borderId="28" xfId="1" applyFont="1" applyBorder="1" applyAlignment="1">
      <alignment horizontal="center"/>
    </xf>
    <xf numFmtId="43" fontId="2" fillId="0" borderId="30" xfId="1" applyFont="1" applyBorder="1" applyAlignment="1">
      <alignment horizontal="center"/>
    </xf>
    <xf numFmtId="43" fontId="2" fillId="0" borderId="31" xfId="1" applyFont="1" applyBorder="1" applyAlignment="1">
      <alignment horizontal="center"/>
    </xf>
    <xf numFmtId="43" fontId="2" fillId="0" borderId="32" xfId="1" applyFont="1" applyBorder="1" applyAlignment="1">
      <alignment horizontal="center"/>
    </xf>
    <xf numFmtId="0" fontId="2" fillId="0" borderId="13" xfId="0" applyNumberFormat="1" applyFont="1" applyBorder="1" applyAlignment="1">
      <alignment horizontal="right" vertical="top"/>
    </xf>
    <xf numFmtId="0" fontId="2" fillId="0" borderId="19" xfId="0" applyNumberFormat="1" applyFont="1" applyBorder="1" applyAlignment="1">
      <alignment horizontal="right" vertical="top"/>
    </xf>
    <xf numFmtId="0" fontId="2" fillId="0" borderId="14" xfId="0" applyNumberFormat="1" applyFont="1" applyBorder="1" applyAlignment="1">
      <alignment horizontal="right" vertical="top"/>
    </xf>
    <xf numFmtId="43" fontId="4" fillId="2" borderId="44" xfId="1" applyFont="1" applyFill="1" applyBorder="1" applyAlignment="1">
      <alignment horizontal="center"/>
    </xf>
    <xf numFmtId="43" fontId="4" fillId="2" borderId="45" xfId="1" applyFont="1" applyFill="1" applyBorder="1" applyAlignment="1">
      <alignment horizontal="center"/>
    </xf>
    <xf numFmtId="43" fontId="4" fillId="2" borderId="46" xfId="1" applyFont="1" applyFill="1" applyBorder="1" applyAlignment="1">
      <alignment horizontal="center"/>
    </xf>
    <xf numFmtId="43" fontId="2" fillId="0" borderId="27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2" fillId="0" borderId="28" xfId="1" applyFont="1" applyFill="1" applyBorder="1" applyAlignment="1">
      <alignment horizontal="center"/>
    </xf>
    <xf numFmtId="0" fontId="5" fillId="0" borderId="13" xfId="0" applyNumberFormat="1" applyFont="1" applyBorder="1" applyAlignment="1">
      <alignment horizontal="center" vertical="top"/>
    </xf>
    <xf numFmtId="0" fontId="5" fillId="0" borderId="19" xfId="0" applyNumberFormat="1" applyFont="1" applyBorder="1" applyAlignment="1">
      <alignment horizontal="center" vertical="top"/>
    </xf>
    <xf numFmtId="0" fontId="5" fillId="0" borderId="14" xfId="0" applyNumberFormat="1" applyFont="1" applyBorder="1" applyAlignment="1">
      <alignment horizontal="center" vertical="top"/>
    </xf>
    <xf numFmtId="43" fontId="5" fillId="0" borderId="13" xfId="1" applyFont="1" applyBorder="1" applyAlignment="1">
      <alignment horizontal="center"/>
    </xf>
    <xf numFmtId="43" fontId="5" fillId="0" borderId="19" xfId="1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2" fillId="0" borderId="16" xfId="0" applyNumberFormat="1" applyFont="1" applyBorder="1" applyAlignment="1">
      <alignment horizontal="center" vertical="top"/>
    </xf>
    <xf numFmtId="0" fontId="2" fillId="0" borderId="23" xfId="0" applyNumberFormat="1" applyFont="1" applyBorder="1" applyAlignment="1">
      <alignment horizontal="center" vertical="top"/>
    </xf>
    <xf numFmtId="0" fontId="2" fillId="0" borderId="15" xfId="0" applyNumberFormat="1" applyFont="1" applyBorder="1" applyAlignment="1">
      <alignment horizontal="center" vertical="top"/>
    </xf>
    <xf numFmtId="43" fontId="2" fillId="0" borderId="36" xfId="1" applyFont="1" applyBorder="1" applyAlignment="1">
      <alignment horizontal="center"/>
    </xf>
    <xf numFmtId="43" fontId="2" fillId="0" borderId="37" xfId="1" applyFont="1" applyBorder="1" applyAlignment="1">
      <alignment horizontal="center"/>
    </xf>
    <xf numFmtId="43" fontId="2" fillId="0" borderId="38" xfId="1" applyFont="1" applyBorder="1" applyAlignment="1">
      <alignment horizontal="center"/>
    </xf>
    <xf numFmtId="43" fontId="2" fillId="0" borderId="16" xfId="1" applyFont="1" applyBorder="1" applyAlignment="1">
      <alignment horizontal="center"/>
    </xf>
    <xf numFmtId="43" fontId="2" fillId="0" borderId="23" xfId="1" applyFont="1" applyBorder="1" applyAlignment="1">
      <alignment horizontal="center"/>
    </xf>
    <xf numFmtId="43" fontId="2" fillId="0" borderId="15" xfId="1" applyFont="1" applyBorder="1" applyAlignment="1">
      <alignment horizontal="center"/>
    </xf>
    <xf numFmtId="0" fontId="4" fillId="0" borderId="13" xfId="0" applyNumberFormat="1" applyFont="1" applyBorder="1" applyAlignment="1">
      <alignment horizontal="center" vertical="top"/>
    </xf>
    <xf numFmtId="0" fontId="4" fillId="0" borderId="19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4" fillId="0" borderId="13" xfId="0" quotePrefix="1" applyNumberFormat="1" applyFont="1" applyBorder="1" applyAlignment="1">
      <alignment horizontal="left" vertical="top"/>
    </xf>
    <xf numFmtId="0" fontId="4" fillId="0" borderId="19" xfId="0" applyNumberFormat="1" applyFont="1" applyBorder="1" applyAlignment="1">
      <alignment horizontal="left" vertical="top"/>
    </xf>
    <xf numFmtId="0" fontId="4" fillId="0" borderId="14" xfId="0" applyNumberFormat="1" applyFont="1" applyBorder="1" applyAlignment="1">
      <alignment horizontal="left" vertical="top"/>
    </xf>
    <xf numFmtId="43" fontId="4" fillId="0" borderId="13" xfId="1" applyFont="1" applyBorder="1" applyAlignment="1">
      <alignment horizontal="center"/>
    </xf>
    <xf numFmtId="43" fontId="4" fillId="0" borderId="19" xfId="1" applyFont="1" applyBorder="1" applyAlignment="1">
      <alignment horizontal="center"/>
    </xf>
    <xf numFmtId="43" fontId="4" fillId="0" borderId="14" xfId="1" applyFont="1" applyBorder="1" applyAlignment="1">
      <alignment horizontal="center"/>
    </xf>
    <xf numFmtId="0" fontId="4" fillId="0" borderId="13" xfId="0" applyNumberFormat="1" applyFont="1" applyBorder="1" applyAlignment="1">
      <alignment horizontal="left" vertical="top"/>
    </xf>
    <xf numFmtId="0" fontId="4" fillId="0" borderId="3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vertical="center"/>
    </xf>
    <xf numFmtId="0" fontId="4" fillId="0" borderId="39" xfId="0" applyNumberFormat="1" applyFont="1" applyBorder="1" applyAlignment="1">
      <alignment horizontal="center" vertical="center" shrinkToFit="1"/>
    </xf>
    <xf numFmtId="0" fontId="4" fillId="0" borderId="35" xfId="0" applyNumberFormat="1" applyFont="1" applyBorder="1" applyAlignment="1">
      <alignment horizontal="center" vertical="center" shrinkToFit="1"/>
    </xf>
    <xf numFmtId="0" fontId="4" fillId="0" borderId="40" xfId="0" applyNumberFormat="1" applyFont="1" applyBorder="1" applyAlignment="1">
      <alignment horizontal="center" vertical="center" shrinkToFit="1"/>
    </xf>
    <xf numFmtId="0" fontId="4" fillId="0" borderId="27" xfId="0" applyNumberFormat="1" applyFont="1" applyBorder="1" applyAlignment="1">
      <alignment horizontal="center" vertical="center" shrinkToFit="1"/>
    </xf>
    <xf numFmtId="0" fontId="4" fillId="0" borderId="0" xfId="0" applyNumberFormat="1" applyFont="1" applyBorder="1" applyAlignment="1">
      <alignment horizontal="center" vertical="center" shrinkToFit="1"/>
    </xf>
    <xf numFmtId="0" fontId="4" fillId="0" borderId="28" xfId="0" applyNumberFormat="1" applyFont="1" applyBorder="1" applyAlignment="1">
      <alignment horizontal="center" vertical="center" shrinkToFit="1"/>
    </xf>
    <xf numFmtId="0" fontId="4" fillId="0" borderId="39" xfId="0" applyNumberFormat="1" applyFont="1" applyBorder="1" applyAlignment="1">
      <alignment horizontal="center" vertical="center"/>
    </xf>
    <xf numFmtId="0" fontId="4" fillId="0" borderId="35" xfId="0" applyNumberFormat="1" applyFont="1" applyBorder="1" applyAlignment="1">
      <alignment horizontal="center" vertical="center"/>
    </xf>
    <xf numFmtId="0" fontId="4" fillId="0" borderId="40" xfId="0" applyNumberFormat="1" applyFont="1" applyBorder="1" applyAlignment="1">
      <alignment horizontal="center" vertical="center"/>
    </xf>
    <xf numFmtId="0" fontId="4" fillId="0" borderId="41" xfId="0" applyNumberFormat="1" applyFont="1" applyBorder="1" applyAlignment="1">
      <alignment horizontal="center" vertical="center"/>
    </xf>
    <xf numFmtId="0" fontId="4" fillId="0" borderId="42" xfId="0" applyNumberFormat="1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/>
    </xf>
    <xf numFmtId="0" fontId="7" fillId="0" borderId="30" xfId="0" applyNumberFormat="1" applyFont="1" applyBorder="1" applyAlignment="1">
      <alignment horizontal="left" vertical="top" shrinkToFit="1"/>
    </xf>
    <xf numFmtId="0" fontId="7" fillId="0" borderId="31" xfId="0" applyNumberFormat="1" applyFont="1" applyBorder="1" applyAlignment="1">
      <alignment horizontal="left" vertical="top" shrinkToFit="1"/>
    </xf>
    <xf numFmtId="0" fontId="7" fillId="0" borderId="32" xfId="0" applyNumberFormat="1" applyFont="1" applyBorder="1" applyAlignment="1">
      <alignment horizontal="left" vertical="top" shrinkToFit="1"/>
    </xf>
    <xf numFmtId="43" fontId="5" fillId="0" borderId="30" xfId="1" applyFont="1" applyBorder="1" applyAlignment="1">
      <alignment horizontal="center"/>
    </xf>
    <xf numFmtId="43" fontId="5" fillId="0" borderId="31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24" xfId="1" applyFont="1" applyBorder="1" applyAlignment="1">
      <alignment horizontal="center"/>
    </xf>
    <xf numFmtId="43" fontId="5" fillId="0" borderId="25" xfId="1" applyFont="1" applyBorder="1" applyAlignment="1">
      <alignment horizontal="center"/>
    </xf>
    <xf numFmtId="43" fontId="5" fillId="0" borderId="26" xfId="1" applyFont="1" applyBorder="1" applyAlignment="1">
      <alignment horizontal="center"/>
    </xf>
    <xf numFmtId="0" fontId="4" fillId="0" borderId="0" xfId="0" applyNumberFormat="1" applyFont="1" applyBorder="1" applyAlignment="1">
      <alignment horizontal="left" shrinkToFit="1"/>
    </xf>
    <xf numFmtId="0" fontId="6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left" vertical="center" shrinkToFit="1"/>
    </xf>
    <xf numFmtId="43" fontId="5" fillId="0" borderId="0" xfId="1" applyFont="1" applyFill="1" applyBorder="1" applyAlignment="1">
      <alignment horizontal="left"/>
    </xf>
    <xf numFmtId="0" fontId="4" fillId="0" borderId="42" xfId="0" applyNumberFormat="1" applyFont="1" applyBorder="1" applyAlignment="1">
      <alignment horizontal="center" vertical="top"/>
    </xf>
    <xf numFmtId="43" fontId="5" fillId="0" borderId="20" xfId="1" applyFont="1" applyBorder="1" applyAlignment="1">
      <alignment horizontal="center"/>
    </xf>
    <xf numFmtId="43" fontId="5" fillId="0" borderId="21" xfId="1" applyFont="1" applyBorder="1" applyAlignment="1">
      <alignment horizontal="center"/>
    </xf>
    <xf numFmtId="43" fontId="5" fillId="0" borderId="22" xfId="1" applyFont="1" applyBorder="1" applyAlignment="1">
      <alignment horizontal="center"/>
    </xf>
    <xf numFmtId="0" fontId="5" fillId="0" borderId="18" xfId="0" applyNumberFormat="1" applyFont="1" applyBorder="1" applyAlignment="1">
      <alignment horizontal="center" vertical="top"/>
    </xf>
    <xf numFmtId="43" fontId="4" fillId="0" borderId="44" xfId="1" applyFont="1" applyBorder="1" applyAlignment="1">
      <alignment horizontal="center" vertical="top"/>
    </xf>
    <xf numFmtId="43" fontId="4" fillId="0" borderId="45" xfId="1" applyFont="1" applyBorder="1" applyAlignment="1">
      <alignment horizontal="center" vertical="top"/>
    </xf>
    <xf numFmtId="43" fontId="4" fillId="0" borderId="46" xfId="1" applyFont="1" applyBorder="1" applyAlignment="1">
      <alignment horizontal="center" vertical="top"/>
    </xf>
    <xf numFmtId="43" fontId="5" fillId="0" borderId="0" xfId="1" applyFont="1" applyBorder="1" applyAlignment="1">
      <alignment horizontal="center"/>
    </xf>
    <xf numFmtId="0" fontId="5" fillId="0" borderId="0" xfId="0" applyNumberFormat="1" applyFont="1" applyBorder="1" applyAlignment="1">
      <alignment horizontal="center" vertical="top"/>
    </xf>
    <xf numFmtId="43" fontId="5" fillId="0" borderId="0" xfId="1" applyFont="1" applyFill="1" applyBorder="1" applyAlignment="1">
      <alignment horizontal="center"/>
    </xf>
    <xf numFmtId="0" fontId="7" fillId="0" borderId="13" xfId="0" applyNumberFormat="1" applyFont="1" applyBorder="1" applyAlignment="1">
      <alignment horizontal="center" vertical="top"/>
    </xf>
    <xf numFmtId="0" fontId="7" fillId="0" borderId="23" xfId="0" applyNumberFormat="1" applyFont="1" applyBorder="1" applyAlignment="1">
      <alignment horizontal="center" vertical="top"/>
    </xf>
    <xf numFmtId="43" fontId="4" fillId="0" borderId="31" xfId="1" applyFont="1" applyBorder="1" applyAlignment="1">
      <alignment horizontal="center"/>
    </xf>
    <xf numFmtId="43" fontId="4" fillId="0" borderId="32" xfId="1" applyFont="1" applyBorder="1" applyAlignment="1">
      <alignment horizontal="center"/>
    </xf>
    <xf numFmtId="0" fontId="4" fillId="0" borderId="42" xfId="0" applyNumberFormat="1" applyFont="1" applyBorder="1" applyAlignment="1">
      <alignment horizontal="left" shrinkToFit="1"/>
    </xf>
    <xf numFmtId="0" fontId="4" fillId="0" borderId="41" xfId="0" applyNumberFormat="1" applyFont="1" applyBorder="1" applyAlignment="1">
      <alignment horizontal="center" vertical="center" shrinkToFit="1"/>
    </xf>
    <xf numFmtId="0" fontId="4" fillId="0" borderId="42" xfId="0" applyNumberFormat="1" applyFont="1" applyBorder="1" applyAlignment="1">
      <alignment horizontal="center" vertical="center" shrinkToFit="1"/>
    </xf>
    <xf numFmtId="0" fontId="4" fillId="0" borderId="43" xfId="0" applyNumberFormat="1" applyFont="1" applyBorder="1" applyAlignment="1">
      <alignment horizontal="center" vertical="center" shrinkToFit="1"/>
    </xf>
    <xf numFmtId="0" fontId="4" fillId="0" borderId="33" xfId="0" applyNumberFormat="1" applyFont="1" applyBorder="1" applyAlignment="1">
      <alignment horizontal="center" vertical="center" shrinkToFit="1"/>
    </xf>
    <xf numFmtId="0" fontId="4" fillId="0" borderId="47" xfId="0" applyNumberFormat="1" applyFont="1" applyBorder="1" applyAlignment="1">
      <alignment horizontal="center" vertical="center" shrinkToFit="1"/>
    </xf>
    <xf numFmtId="0" fontId="4" fillId="0" borderId="19" xfId="0" quotePrefix="1" applyNumberFormat="1" applyFont="1" applyBorder="1" applyAlignment="1">
      <alignment horizontal="left" vertical="top"/>
    </xf>
    <xf numFmtId="0" fontId="4" fillId="0" borderId="14" xfId="0" quotePrefix="1" applyNumberFormat="1" applyFont="1" applyBorder="1" applyAlignment="1">
      <alignment horizontal="left" vertical="top"/>
    </xf>
    <xf numFmtId="43" fontId="5" fillId="0" borderId="10" xfId="1" applyFont="1" applyBorder="1" applyAlignment="1">
      <alignment horizontal="center"/>
    </xf>
    <xf numFmtId="43" fontId="5" fillId="0" borderId="13" xfId="1" applyFont="1" applyBorder="1" applyAlignment="1">
      <alignment horizontal="center" vertical="center"/>
    </xf>
    <xf numFmtId="43" fontId="5" fillId="0" borderId="14" xfId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left" shrinkToFit="1"/>
    </xf>
    <xf numFmtId="43" fontId="5" fillId="0" borderId="9" xfId="1" applyFont="1" applyBorder="1" applyAlignment="1">
      <alignment horizontal="center"/>
    </xf>
    <xf numFmtId="43" fontId="5" fillId="0" borderId="10" xfId="1" applyFont="1" applyBorder="1" applyAlignment="1">
      <alignment horizontal="center" vertical="center"/>
    </xf>
    <xf numFmtId="43" fontId="4" fillId="3" borderId="13" xfId="1" applyFont="1" applyFill="1" applyBorder="1" applyAlignment="1">
      <alignment horizontal="center"/>
    </xf>
    <xf numFmtId="43" fontId="4" fillId="3" borderId="19" xfId="1" applyFont="1" applyFill="1" applyBorder="1" applyAlignment="1">
      <alignment horizontal="center"/>
    </xf>
    <xf numFmtId="43" fontId="4" fillId="3" borderId="14" xfId="1" applyFont="1" applyFill="1" applyBorder="1" applyAlignment="1">
      <alignment horizont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 shrinkToFit="1"/>
    </xf>
    <xf numFmtId="0" fontId="4" fillId="0" borderId="2" xfId="0" applyNumberFormat="1" applyFont="1" applyBorder="1" applyAlignment="1">
      <alignment vertical="center" shrinkToFit="1"/>
    </xf>
    <xf numFmtId="0" fontId="4" fillId="0" borderId="2" xfId="0" applyNumberFormat="1" applyFont="1" applyBorder="1" applyAlignment="1">
      <alignment horizontal="center" shrinkToFit="1"/>
    </xf>
    <xf numFmtId="0" fontId="9" fillId="0" borderId="0" xfId="0" applyNumberFormat="1" applyFont="1" applyAlignment="1">
      <alignment horizontal="left" shrinkToFit="1"/>
    </xf>
    <xf numFmtId="43" fontId="5" fillId="0" borderId="17" xfId="1" applyFont="1" applyBorder="1" applyAlignment="1">
      <alignment horizontal="center"/>
    </xf>
    <xf numFmtId="43" fontId="5" fillId="0" borderId="12" xfId="1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43" fontId="5" fillId="0" borderId="9" xfId="1" applyFont="1" applyBorder="1" applyAlignment="1">
      <alignment horizontal="center" vertical="center"/>
    </xf>
    <xf numFmtId="43" fontId="4" fillId="3" borderId="13" xfId="1" applyFont="1" applyFill="1" applyBorder="1" applyAlignment="1">
      <alignment horizontal="center" vertical="center"/>
    </xf>
    <xf numFmtId="43" fontId="4" fillId="3" borderId="14" xfId="1" applyFont="1" applyFill="1" applyBorder="1" applyAlignment="1">
      <alignment horizontal="center" vertical="center"/>
    </xf>
    <xf numFmtId="43" fontId="4" fillId="3" borderId="10" xfId="1" applyFont="1" applyFill="1" applyBorder="1" applyAlignment="1">
      <alignment horizontal="center"/>
    </xf>
    <xf numFmtId="0" fontId="4" fillId="0" borderId="3" xfId="0" applyNumberFormat="1" applyFont="1" applyBorder="1" applyAlignment="1">
      <alignment horizontal="center" vertical="top" shrinkToFit="1"/>
    </xf>
    <xf numFmtId="0" fontId="4" fillId="0" borderId="4" xfId="0" applyNumberFormat="1" applyFont="1" applyBorder="1" applyAlignment="1">
      <alignment horizontal="center" vertical="top" shrinkToFit="1"/>
    </xf>
    <xf numFmtId="0" fontId="4" fillId="0" borderId="6" xfId="0" applyNumberFormat="1" applyFont="1" applyBorder="1" applyAlignment="1">
      <alignment horizontal="center" vertical="top" shrinkToFit="1"/>
    </xf>
    <xf numFmtId="0" fontId="4" fillId="0" borderId="7" xfId="0" applyNumberFormat="1" applyFont="1" applyBorder="1" applyAlignment="1">
      <alignment horizontal="center" vertical="top" shrinkToFit="1"/>
    </xf>
    <xf numFmtId="43" fontId="5" fillId="0" borderId="5" xfId="1" applyFont="1" applyBorder="1" applyAlignment="1">
      <alignment horizontal="center"/>
    </xf>
    <xf numFmtId="43" fontId="4" fillId="3" borderId="9" xfId="1" applyFont="1" applyFill="1" applyBorder="1" applyAlignment="1">
      <alignment horizontal="center"/>
    </xf>
    <xf numFmtId="43" fontId="13" fillId="0" borderId="16" xfId="1" applyFont="1" applyBorder="1" applyAlignment="1">
      <alignment horizontal="center" vertical="center"/>
    </xf>
    <xf numFmtId="43" fontId="13" fillId="0" borderId="15" xfId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left"/>
    </xf>
    <xf numFmtId="0" fontId="4" fillId="0" borderId="8" xfId="0" applyNumberFormat="1" applyFont="1" applyBorder="1" applyAlignment="1">
      <alignment horizontal="center" vertical="center" shrinkToFit="1"/>
    </xf>
    <xf numFmtId="43" fontId="5" fillId="0" borderId="9" xfId="1" applyFont="1" applyFill="1" applyBorder="1" applyAlignment="1">
      <alignment horizontal="center"/>
    </xf>
    <xf numFmtId="43" fontId="13" fillId="0" borderId="9" xfId="1" applyFont="1" applyBorder="1" applyAlignment="1">
      <alignment horizontal="center" vertical="center"/>
    </xf>
    <xf numFmtId="43" fontId="4" fillId="2" borderId="10" xfId="1" applyFont="1" applyFill="1" applyBorder="1" applyAlignment="1">
      <alignment horizontal="center"/>
    </xf>
    <xf numFmtId="43" fontId="4" fillId="2" borderId="13" xfId="1" applyFont="1" applyFill="1" applyBorder="1" applyAlignment="1">
      <alignment horizontal="center"/>
    </xf>
    <xf numFmtId="43" fontId="4" fillId="2" borderId="14" xfId="1" applyFont="1" applyFill="1" applyBorder="1" applyAlignment="1">
      <alignment horizont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shrinkToFit="1"/>
    </xf>
    <xf numFmtId="43" fontId="4" fillId="0" borderId="9" xfId="1" applyFont="1" applyBorder="1" applyAlignment="1">
      <alignment horizontal="center"/>
    </xf>
    <xf numFmtId="43" fontId="4" fillId="3" borderId="10" xfId="1" applyFont="1" applyFill="1" applyBorder="1" applyAlignment="1">
      <alignment horizontal="center" vertical="center"/>
    </xf>
    <xf numFmtId="43" fontId="13" fillId="0" borderId="13" xfId="1" applyFont="1" applyBorder="1" applyAlignment="1">
      <alignment horizontal="center" vertical="center"/>
    </xf>
    <xf numFmtId="43" fontId="13" fillId="0" borderId="14" xfId="1" applyFont="1" applyBorder="1" applyAlignment="1">
      <alignment horizontal="center" vertical="center"/>
    </xf>
    <xf numFmtId="43" fontId="13" fillId="0" borderId="11" xfId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482186</xdr:colOff>
      <xdr:row>112</xdr:row>
      <xdr:rowOff>527526</xdr:rowOff>
    </xdr:from>
    <xdr:to>
      <xdr:col>1</xdr:col>
      <xdr:colOff>752254</xdr:colOff>
      <xdr:row>113</xdr:row>
      <xdr:rowOff>325913</xdr:rowOff>
    </xdr:to>
    <xdr:sp macro="" textlink="">
      <xdr:nvSpPr>
        <xdr:cNvPr id="3" name="Right Triangle 2">
          <a:extLst>
            <a:ext uri="{FF2B5EF4-FFF2-40B4-BE49-F238E27FC236}">
              <a16:creationId xmlns:a16="http://schemas.microsoft.com/office/drawing/2014/main" id="{6EF1B165-8C5A-414D-8483-616168A7F47D}"/>
            </a:ext>
          </a:extLst>
        </xdr:cNvPr>
        <xdr:cNvSpPr/>
      </xdr:nvSpPr>
      <xdr:spPr>
        <a:xfrm rot="3296453">
          <a:off x="885666" y="29682026"/>
          <a:ext cx="331787" cy="270068"/>
        </a:xfrm>
        <a:prstGeom prst="rtTriangle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483577</xdr:colOff>
      <xdr:row>113</xdr:row>
      <xdr:rowOff>67408</xdr:rowOff>
    </xdr:from>
    <xdr:to>
      <xdr:col>1</xdr:col>
      <xdr:colOff>606669</xdr:colOff>
      <xdr:row>113</xdr:row>
      <xdr:rowOff>155331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2DFCCEB-E64A-4ACB-86B4-1DB42FD3D9B4}"/>
            </a:ext>
          </a:extLst>
        </xdr:cNvPr>
        <xdr:cNvSpPr txBox="1"/>
      </xdr:nvSpPr>
      <xdr:spPr>
        <a:xfrm>
          <a:off x="917917" y="29724448"/>
          <a:ext cx="123092" cy="87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100" b="1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</a:p>
      </xdr:txBody>
    </xdr:sp>
    <xdr:clientData/>
  </xdr:twoCellAnchor>
  <xdr:twoCellAnchor>
    <xdr:from>
      <xdr:col>1</xdr:col>
      <xdr:colOff>444482</xdr:colOff>
      <xdr:row>113</xdr:row>
      <xdr:rowOff>784878</xdr:rowOff>
    </xdr:from>
    <xdr:to>
      <xdr:col>1</xdr:col>
      <xdr:colOff>708972</xdr:colOff>
      <xdr:row>114</xdr:row>
      <xdr:rowOff>276428</xdr:rowOff>
    </xdr:to>
    <xdr:sp macro="" textlink="">
      <xdr:nvSpPr>
        <xdr:cNvPr id="5" name="Right Triangle 4">
          <a:extLst>
            <a:ext uri="{FF2B5EF4-FFF2-40B4-BE49-F238E27FC236}">
              <a16:creationId xmlns:a16="http://schemas.microsoft.com/office/drawing/2014/main" id="{26671660-F150-4E11-9313-B2CBB00B3ADA}"/>
            </a:ext>
          </a:extLst>
        </xdr:cNvPr>
        <xdr:cNvSpPr/>
      </xdr:nvSpPr>
      <xdr:spPr>
        <a:xfrm rot="3296453">
          <a:off x="865242" y="30455498"/>
          <a:ext cx="291650" cy="264490"/>
        </a:xfrm>
        <a:prstGeom prst="rtTriangle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465405</xdr:colOff>
      <xdr:row>114</xdr:row>
      <xdr:rowOff>45720</xdr:rowOff>
    </xdr:from>
    <xdr:to>
      <xdr:col>1</xdr:col>
      <xdr:colOff>541020</xdr:colOff>
      <xdr:row>114</xdr:row>
      <xdr:rowOff>219223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654AAE2-7AEB-4A90-B686-C88B403BB531}"/>
            </a:ext>
          </a:extLst>
        </xdr:cNvPr>
        <xdr:cNvSpPr txBox="1"/>
      </xdr:nvSpPr>
      <xdr:spPr>
        <a:xfrm>
          <a:off x="899745" y="30502860"/>
          <a:ext cx="75615" cy="1735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100" b="1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</a:p>
      </xdr:txBody>
    </xdr:sp>
    <xdr:clientData/>
  </xdr:twoCellAnchor>
  <xdr:twoCellAnchor>
    <xdr:from>
      <xdr:col>1</xdr:col>
      <xdr:colOff>444482</xdr:colOff>
      <xdr:row>114</xdr:row>
      <xdr:rowOff>784878</xdr:rowOff>
    </xdr:from>
    <xdr:to>
      <xdr:col>1</xdr:col>
      <xdr:colOff>708972</xdr:colOff>
      <xdr:row>115</xdr:row>
      <xdr:rowOff>276428</xdr:rowOff>
    </xdr:to>
    <xdr:sp macro="" textlink="">
      <xdr:nvSpPr>
        <xdr:cNvPr id="12" name="Right Triangle 11">
          <a:extLst>
            <a:ext uri="{FF2B5EF4-FFF2-40B4-BE49-F238E27FC236}">
              <a16:creationId xmlns:a16="http://schemas.microsoft.com/office/drawing/2014/main" id="{C83FBB06-827D-4BC5-B1D8-4B5A2C977993}"/>
            </a:ext>
          </a:extLst>
        </xdr:cNvPr>
        <xdr:cNvSpPr/>
      </xdr:nvSpPr>
      <xdr:spPr>
        <a:xfrm rot="3296453">
          <a:off x="865242" y="30455498"/>
          <a:ext cx="291650" cy="264490"/>
        </a:xfrm>
        <a:prstGeom prst="rtTriangle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465405</xdr:colOff>
      <xdr:row>115</xdr:row>
      <xdr:rowOff>45720</xdr:rowOff>
    </xdr:from>
    <xdr:to>
      <xdr:col>1</xdr:col>
      <xdr:colOff>541020</xdr:colOff>
      <xdr:row>115</xdr:row>
      <xdr:rowOff>219223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656AC06-0445-43CF-943D-F10CC38C6A01}"/>
            </a:ext>
          </a:extLst>
        </xdr:cNvPr>
        <xdr:cNvSpPr txBox="1"/>
      </xdr:nvSpPr>
      <xdr:spPr>
        <a:xfrm>
          <a:off x="899745" y="30502860"/>
          <a:ext cx="75615" cy="1735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100" b="1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</a:p>
      </xdr:txBody>
    </xdr:sp>
    <xdr:clientData/>
  </xdr:twoCellAnchor>
  <xdr:twoCellAnchor>
    <xdr:from>
      <xdr:col>1</xdr:col>
      <xdr:colOff>822960</xdr:colOff>
      <xdr:row>131</xdr:row>
      <xdr:rowOff>182880</xdr:rowOff>
    </xdr:from>
    <xdr:to>
      <xdr:col>1</xdr:col>
      <xdr:colOff>1280160</xdr:colOff>
      <xdr:row>132</xdr:row>
      <xdr:rowOff>350520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4A93322F-08B9-4802-8926-226C8933BD26}"/>
            </a:ext>
          </a:extLst>
        </xdr:cNvPr>
        <xdr:cNvSpPr/>
      </xdr:nvSpPr>
      <xdr:spPr>
        <a:xfrm>
          <a:off x="1257300" y="35364420"/>
          <a:ext cx="457200" cy="434340"/>
        </a:xfrm>
        <a:prstGeom prst="ellipse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TH SarabunPSK" panose="020B0500040200020003" pitchFamily="34" charset="-34"/>
              <a:cs typeface="TH SarabunPSK" panose="020B0500040200020003" pitchFamily="34" charset="-34"/>
            </a:rPr>
            <a:t>D1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6</xdr:col>
      <xdr:colOff>647700</xdr:colOff>
      <xdr:row>210</xdr:row>
      <xdr:rowOff>262772</xdr:rowOff>
    </xdr:from>
    <xdr:to>
      <xdr:col>9</xdr:col>
      <xdr:colOff>203835</xdr:colOff>
      <xdr:row>217</xdr:row>
      <xdr:rowOff>133575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DD4BECF-2A91-423C-8131-91F133649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1360" y="57161312"/>
          <a:ext cx="1956435" cy="1737703"/>
        </a:xfrm>
        <a:prstGeom prst="rect">
          <a:avLst/>
        </a:prstGeom>
      </xdr:spPr>
    </xdr:pic>
    <xdr:clientData/>
  </xdr:twoCellAnchor>
  <xdr:twoCellAnchor editAs="oneCell">
    <xdr:from>
      <xdr:col>5</xdr:col>
      <xdr:colOff>685587</xdr:colOff>
      <xdr:row>219</xdr:row>
      <xdr:rowOff>213360</xdr:rowOff>
    </xdr:from>
    <xdr:to>
      <xdr:col>9</xdr:col>
      <xdr:colOff>375284</xdr:colOff>
      <xdr:row>223</xdr:row>
      <xdr:rowOff>247918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23CAE02-D1A6-4138-84C5-791BFCDA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3427" y="59778900"/>
          <a:ext cx="2935817" cy="1101358"/>
        </a:xfrm>
        <a:prstGeom prst="rect">
          <a:avLst/>
        </a:prstGeom>
      </xdr:spPr>
    </xdr:pic>
    <xdr:clientData/>
  </xdr:twoCellAnchor>
  <xdr:twoCellAnchor editAs="oneCell">
    <xdr:from>
      <xdr:col>5</xdr:col>
      <xdr:colOff>632460</xdr:colOff>
      <xdr:row>202</xdr:row>
      <xdr:rowOff>106680</xdr:rowOff>
    </xdr:from>
    <xdr:to>
      <xdr:col>9</xdr:col>
      <xdr:colOff>127635</xdr:colOff>
      <xdr:row>208</xdr:row>
      <xdr:rowOff>71117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B404FF0-40B0-4D1B-8A74-382095313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0" y="54871620"/>
          <a:ext cx="2741295" cy="1564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view="pageBreakPreview" topLeftCell="A7" zoomScaleNormal="100" zoomScaleSheetLayoutView="100" workbookViewId="0">
      <selection activeCell="B20" sqref="B20:E20"/>
    </sheetView>
  </sheetViews>
  <sheetFormatPr defaultRowHeight="13.8" x14ac:dyDescent="0.25"/>
  <cols>
    <col min="1" max="1" width="8.3984375" customWidth="1"/>
    <col min="2" max="2" width="38.3984375" customWidth="1"/>
    <col min="3" max="3" width="6.8984375" customWidth="1"/>
    <col min="5" max="5" width="8.19921875" customWidth="1"/>
    <col min="10" max="10" width="7.09765625" customWidth="1"/>
    <col min="11" max="11" width="14.3984375" customWidth="1"/>
  </cols>
  <sheetData>
    <row r="1" spans="1:11" ht="25.8" x14ac:dyDescent="0.5">
      <c r="A1" s="231" t="s">
        <v>10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1" ht="21" x14ac:dyDescent="0.4">
      <c r="A2" s="232" t="s">
        <v>66</v>
      </c>
      <c r="B2" s="232"/>
      <c r="C2" s="232"/>
      <c r="D2" s="232"/>
      <c r="E2" s="232"/>
      <c r="F2" s="3"/>
      <c r="G2" s="4"/>
      <c r="H2" s="4"/>
      <c r="I2" s="4"/>
      <c r="J2" s="4"/>
      <c r="K2" s="20" t="s">
        <v>11</v>
      </c>
    </row>
    <row r="3" spans="1:11" ht="21" x14ac:dyDescent="0.4">
      <c r="A3" s="232" t="s">
        <v>68</v>
      </c>
      <c r="B3" s="232"/>
      <c r="C3" s="232"/>
      <c r="D3" s="232"/>
      <c r="E3" s="232"/>
      <c r="F3" s="232"/>
      <c r="G3" s="232"/>
      <c r="H3" s="232"/>
      <c r="I3" s="232"/>
      <c r="J3" s="4"/>
      <c r="K3" s="4"/>
    </row>
    <row r="4" spans="1:11" ht="21" x14ac:dyDescent="0.4">
      <c r="A4" s="232" t="s">
        <v>37</v>
      </c>
      <c r="B4" s="232"/>
      <c r="C4" s="232"/>
      <c r="D4" s="232"/>
      <c r="E4" s="232"/>
      <c r="F4" s="3"/>
      <c r="G4" s="4"/>
      <c r="H4" s="4"/>
      <c r="I4" s="4"/>
      <c r="J4" s="4"/>
      <c r="K4" s="4"/>
    </row>
    <row r="5" spans="1:11" ht="21" x14ac:dyDescent="0.4">
      <c r="A5" s="232" t="s">
        <v>36</v>
      </c>
      <c r="B5" s="232"/>
      <c r="C5" s="232"/>
      <c r="D5" s="232"/>
      <c r="E5" s="232"/>
      <c r="F5" s="3"/>
      <c r="G5" s="4"/>
      <c r="H5" s="4"/>
      <c r="I5" s="4"/>
      <c r="J5" s="4"/>
      <c r="K5" s="4"/>
    </row>
    <row r="6" spans="1:11" ht="21.6" thickBot="1" x14ac:dyDescent="0.45">
      <c r="A6" s="230" t="s">
        <v>67</v>
      </c>
      <c r="B6" s="230"/>
      <c r="C6" s="230"/>
      <c r="D6" s="230"/>
      <c r="E6" s="48"/>
      <c r="F6" s="26"/>
      <c r="G6" s="5"/>
      <c r="H6" s="5"/>
      <c r="I6" s="5"/>
      <c r="J6" s="5"/>
      <c r="K6" s="4"/>
    </row>
    <row r="7" spans="1:11" ht="21" customHeight="1" thickTop="1" x14ac:dyDescent="0.25">
      <c r="A7" s="207" t="s">
        <v>0</v>
      </c>
      <c r="B7" s="209" t="s">
        <v>1</v>
      </c>
      <c r="C7" s="210"/>
      <c r="D7" s="210"/>
      <c r="E7" s="211"/>
      <c r="F7" s="209" t="s">
        <v>17</v>
      </c>
      <c r="G7" s="210"/>
      <c r="H7" s="211"/>
      <c r="I7" s="215" t="s">
        <v>6</v>
      </c>
      <c r="J7" s="216"/>
      <c r="K7" s="217"/>
    </row>
    <row r="8" spans="1:11" ht="21" customHeight="1" thickBot="1" x14ac:dyDescent="0.3">
      <c r="A8" s="208"/>
      <c r="B8" s="212"/>
      <c r="C8" s="213"/>
      <c r="D8" s="213"/>
      <c r="E8" s="214"/>
      <c r="F8" s="212"/>
      <c r="G8" s="213"/>
      <c r="H8" s="214"/>
      <c r="I8" s="218"/>
      <c r="J8" s="219"/>
      <c r="K8" s="220"/>
    </row>
    <row r="9" spans="1:11" ht="21.6" thickTop="1" x14ac:dyDescent="0.4">
      <c r="A9" s="25"/>
      <c r="B9" s="221" t="s">
        <v>10</v>
      </c>
      <c r="C9" s="222"/>
      <c r="D9" s="222"/>
      <c r="E9" s="223"/>
      <c r="F9" s="224"/>
      <c r="G9" s="225"/>
      <c r="H9" s="226"/>
      <c r="I9" s="227"/>
      <c r="J9" s="228"/>
      <c r="K9" s="229"/>
    </row>
    <row r="10" spans="1:11" ht="21" x14ac:dyDescent="0.4">
      <c r="A10" s="85">
        <v>1</v>
      </c>
      <c r="B10" s="200" t="s">
        <v>43</v>
      </c>
      <c r="C10" s="201"/>
      <c r="D10" s="201"/>
      <c r="E10" s="202"/>
      <c r="F10" s="203">
        <v>1781415.82</v>
      </c>
      <c r="G10" s="204"/>
      <c r="H10" s="205"/>
      <c r="I10" s="185"/>
      <c r="J10" s="186"/>
      <c r="K10" s="187"/>
    </row>
    <row r="11" spans="1:11" ht="21" x14ac:dyDescent="0.4">
      <c r="A11" s="86">
        <v>2</v>
      </c>
      <c r="B11" s="206" t="s">
        <v>42</v>
      </c>
      <c r="C11" s="201"/>
      <c r="D11" s="201"/>
      <c r="E11" s="202"/>
      <c r="F11" s="203">
        <v>927160</v>
      </c>
      <c r="G11" s="204"/>
      <c r="H11" s="205"/>
      <c r="I11" s="185"/>
      <c r="J11" s="186"/>
      <c r="K11" s="187"/>
    </row>
    <row r="12" spans="1:11" ht="21" x14ac:dyDescent="0.4">
      <c r="A12" s="16"/>
      <c r="B12" s="182"/>
      <c r="C12" s="183"/>
      <c r="D12" s="183"/>
      <c r="E12" s="184"/>
      <c r="F12" s="185"/>
      <c r="G12" s="186"/>
      <c r="H12" s="187"/>
      <c r="I12" s="185"/>
      <c r="J12" s="186"/>
      <c r="K12" s="187"/>
    </row>
    <row r="13" spans="1:11" ht="21" x14ac:dyDescent="0.4">
      <c r="A13" s="9"/>
      <c r="B13" s="182"/>
      <c r="C13" s="183"/>
      <c r="D13" s="183"/>
      <c r="E13" s="184"/>
      <c r="F13" s="185"/>
      <c r="G13" s="186"/>
      <c r="H13" s="187"/>
      <c r="I13" s="185"/>
      <c r="J13" s="186"/>
      <c r="K13" s="187"/>
    </row>
    <row r="14" spans="1:11" ht="21" x14ac:dyDescent="0.4">
      <c r="A14" s="9"/>
      <c r="B14" s="182"/>
      <c r="C14" s="183"/>
      <c r="D14" s="183"/>
      <c r="E14" s="184"/>
      <c r="F14" s="185"/>
      <c r="G14" s="186"/>
      <c r="H14" s="187"/>
      <c r="I14" s="185"/>
      <c r="J14" s="186"/>
      <c r="K14" s="187"/>
    </row>
    <row r="15" spans="1:11" ht="21" x14ac:dyDescent="0.4">
      <c r="A15" s="9"/>
      <c r="B15" s="182"/>
      <c r="C15" s="183"/>
      <c r="D15" s="183"/>
      <c r="E15" s="184"/>
      <c r="F15" s="185"/>
      <c r="G15" s="186"/>
      <c r="H15" s="187"/>
      <c r="I15" s="185"/>
      <c r="J15" s="186"/>
      <c r="K15" s="187"/>
    </row>
    <row r="16" spans="1:11" ht="21" x14ac:dyDescent="0.4">
      <c r="A16" s="9"/>
      <c r="B16" s="182"/>
      <c r="C16" s="183"/>
      <c r="D16" s="183"/>
      <c r="E16" s="184"/>
      <c r="F16" s="185"/>
      <c r="G16" s="186"/>
      <c r="H16" s="187"/>
      <c r="I16" s="185"/>
      <c r="J16" s="186"/>
      <c r="K16" s="187"/>
    </row>
    <row r="17" spans="1:11" ht="21" x14ac:dyDescent="0.4">
      <c r="A17" s="9"/>
      <c r="B17" s="197"/>
      <c r="C17" s="198"/>
      <c r="D17" s="198"/>
      <c r="E17" s="199"/>
      <c r="F17" s="185"/>
      <c r="G17" s="186"/>
      <c r="H17" s="187"/>
      <c r="I17" s="185"/>
      <c r="J17" s="186"/>
      <c r="K17" s="187"/>
    </row>
    <row r="18" spans="1:11" ht="21" x14ac:dyDescent="0.4">
      <c r="A18" s="9"/>
      <c r="B18" s="182"/>
      <c r="C18" s="183"/>
      <c r="D18" s="183"/>
      <c r="E18" s="184"/>
      <c r="F18" s="185"/>
      <c r="G18" s="186"/>
      <c r="H18" s="187"/>
      <c r="I18" s="185"/>
      <c r="J18" s="186"/>
      <c r="K18" s="187"/>
    </row>
    <row r="19" spans="1:11" ht="24" thickBot="1" x14ac:dyDescent="0.65">
      <c r="A19" s="1"/>
      <c r="B19" s="188"/>
      <c r="C19" s="189"/>
      <c r="D19" s="189"/>
      <c r="E19" s="190"/>
      <c r="F19" s="191"/>
      <c r="G19" s="192"/>
      <c r="H19" s="193"/>
      <c r="I19" s="194"/>
      <c r="J19" s="195"/>
      <c r="K19" s="196"/>
    </row>
    <row r="20" spans="1:11" ht="24" thickTop="1" x14ac:dyDescent="0.6">
      <c r="A20" s="23"/>
      <c r="B20" s="164" t="s">
        <v>34</v>
      </c>
      <c r="C20" s="165"/>
      <c r="D20" s="165"/>
      <c r="E20" s="166"/>
      <c r="F20" s="167">
        <f>F10+F11</f>
        <v>2708575.8200000003</v>
      </c>
      <c r="G20" s="168"/>
      <c r="H20" s="169"/>
      <c r="I20" s="170"/>
      <c r="J20" s="171"/>
      <c r="K20" s="172"/>
    </row>
    <row r="21" spans="1:11" ht="24" thickBot="1" x14ac:dyDescent="0.65">
      <c r="A21" s="21"/>
      <c r="B21" s="173" t="s">
        <v>35</v>
      </c>
      <c r="C21" s="174"/>
      <c r="D21" s="174"/>
      <c r="E21" s="175"/>
      <c r="F21" s="176">
        <v>2708000</v>
      </c>
      <c r="G21" s="177"/>
      <c r="H21" s="178"/>
      <c r="I21" s="179"/>
      <c r="J21" s="180"/>
      <c r="K21" s="181"/>
    </row>
    <row r="22" spans="1:11" ht="24.6" thickTop="1" thickBot="1" x14ac:dyDescent="0.65">
      <c r="A22" s="22"/>
      <c r="B22" s="158" t="s">
        <v>144</v>
      </c>
      <c r="C22" s="159"/>
      <c r="D22" s="159"/>
      <c r="E22" s="159"/>
      <c r="F22" s="159"/>
      <c r="G22" s="159"/>
      <c r="H22" s="160"/>
      <c r="I22" s="161" t="s">
        <v>12</v>
      </c>
      <c r="J22" s="162"/>
      <c r="K22" s="163"/>
    </row>
    <row r="23" spans="1:11" ht="14.4" thickTop="1" x14ac:dyDescent="0.25">
      <c r="D23" s="24"/>
      <c r="G23" s="24"/>
    </row>
  </sheetData>
  <mergeCells count="51">
    <mergeCell ref="A6:D6"/>
    <mergeCell ref="A1:K1"/>
    <mergeCell ref="A2:E2"/>
    <mergeCell ref="A4:E4"/>
    <mergeCell ref="A5:E5"/>
    <mergeCell ref="A3:I3"/>
    <mergeCell ref="A7:A8"/>
    <mergeCell ref="B7:E8"/>
    <mergeCell ref="F7:H8"/>
    <mergeCell ref="I7:K8"/>
    <mergeCell ref="B9:E9"/>
    <mergeCell ref="F9:H9"/>
    <mergeCell ref="I9:K9"/>
    <mergeCell ref="B10:E10"/>
    <mergeCell ref="F10:H10"/>
    <mergeCell ref="I10:K10"/>
    <mergeCell ref="B11:E11"/>
    <mergeCell ref="F11:H11"/>
    <mergeCell ref="I11:K11"/>
    <mergeCell ref="B12:E12"/>
    <mergeCell ref="F12:H12"/>
    <mergeCell ref="I12:K12"/>
    <mergeCell ref="B13:E13"/>
    <mergeCell ref="F13:H13"/>
    <mergeCell ref="I13:K13"/>
    <mergeCell ref="B14:E14"/>
    <mergeCell ref="F14:H14"/>
    <mergeCell ref="I14:K14"/>
    <mergeCell ref="B15:E15"/>
    <mergeCell ref="F15:H15"/>
    <mergeCell ref="I15:K15"/>
    <mergeCell ref="B16:E16"/>
    <mergeCell ref="F16:H16"/>
    <mergeCell ref="I16:K16"/>
    <mergeCell ref="B17:E17"/>
    <mergeCell ref="F17:H17"/>
    <mergeCell ref="I17:K17"/>
    <mergeCell ref="B18:E18"/>
    <mergeCell ref="F18:H18"/>
    <mergeCell ref="I18:K18"/>
    <mergeCell ref="B19:E19"/>
    <mergeCell ref="F19:H19"/>
    <mergeCell ref="I19:K19"/>
    <mergeCell ref="B22:H22"/>
    <mergeCell ref="I22:K22"/>
    <mergeCell ref="B20:E20"/>
    <mergeCell ref="F20:H20"/>
    <mergeCell ref="I20:K20"/>
    <mergeCell ref="B21:E21"/>
    <mergeCell ref="F21:H21"/>
    <mergeCell ref="I21:K21"/>
  </mergeCells>
  <pageMargins left="0.11811023622047245" right="0.11811023622047245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3"/>
  <sheetViews>
    <sheetView view="pageBreakPreview" topLeftCell="A10" zoomScale="130" zoomScaleNormal="100" zoomScaleSheetLayoutView="130" workbookViewId="0">
      <selection activeCell="G19" sqref="G19:I19"/>
    </sheetView>
  </sheetViews>
  <sheetFormatPr defaultColWidth="9.09765625" defaultRowHeight="14.4" x14ac:dyDescent="0.3"/>
  <cols>
    <col min="1" max="1" width="8.3984375" style="27" customWidth="1"/>
    <col min="2" max="2" width="21.09765625" style="27" customWidth="1"/>
    <col min="3" max="3" width="9.59765625" style="27" customWidth="1"/>
    <col min="4" max="4" width="12.8984375" style="27" customWidth="1"/>
    <col min="5" max="5" width="17.8984375" style="27" customWidth="1"/>
    <col min="6" max="6" width="15.69921875" style="27" customWidth="1"/>
    <col min="7" max="8" width="9.09765625" style="27"/>
    <col min="9" max="9" width="6.296875" style="27" customWidth="1"/>
    <col min="10" max="10" width="9.09765625" style="27"/>
    <col min="11" max="11" width="7.09765625" style="27" customWidth="1"/>
    <col min="12" max="12" width="0.296875" style="27" customWidth="1"/>
    <col min="13" max="13" width="9.09765625" style="27" customWidth="1"/>
    <col min="14" max="16384" width="9.09765625" style="27"/>
  </cols>
  <sheetData>
    <row r="1" spans="1:12" ht="25.8" x14ac:dyDescent="0.5">
      <c r="A1" s="231" t="s">
        <v>10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</row>
    <row r="2" spans="1:12" ht="21" x14ac:dyDescent="0.4">
      <c r="A2" s="232" t="s">
        <v>66</v>
      </c>
      <c r="B2" s="232"/>
      <c r="C2" s="232"/>
      <c r="D2" s="232"/>
      <c r="E2" s="232"/>
      <c r="F2" s="47"/>
      <c r="G2" s="3"/>
      <c r="H2" s="4"/>
      <c r="I2" s="4"/>
      <c r="J2" s="38" t="s">
        <v>14</v>
      </c>
      <c r="K2" s="38"/>
      <c r="L2" s="38"/>
    </row>
    <row r="3" spans="1:12" ht="21" x14ac:dyDescent="0.4">
      <c r="A3" s="232" t="s">
        <v>68</v>
      </c>
      <c r="B3" s="232"/>
      <c r="C3" s="232"/>
      <c r="D3" s="232"/>
      <c r="E3" s="232"/>
      <c r="F3" s="232"/>
      <c r="G3" s="232"/>
      <c r="H3" s="4"/>
      <c r="I3" s="4"/>
      <c r="J3" s="4"/>
      <c r="K3" s="4"/>
      <c r="L3" s="4"/>
    </row>
    <row r="4" spans="1:12" ht="21" x14ac:dyDescent="0.4">
      <c r="A4" s="232" t="s">
        <v>38</v>
      </c>
      <c r="B4" s="232"/>
      <c r="C4" s="232"/>
      <c r="D4" s="232"/>
      <c r="E4" s="232"/>
      <c r="F4" s="47"/>
      <c r="G4" s="3"/>
      <c r="H4" s="4"/>
      <c r="I4" s="4"/>
      <c r="J4" s="4"/>
      <c r="K4" s="4"/>
      <c r="L4" s="4"/>
    </row>
    <row r="5" spans="1:12" ht="21" x14ac:dyDescent="0.4">
      <c r="A5" s="232" t="s">
        <v>36</v>
      </c>
      <c r="B5" s="232"/>
      <c r="C5" s="232"/>
      <c r="D5" s="232"/>
      <c r="E5" s="232"/>
      <c r="F5" s="47"/>
      <c r="G5" s="3"/>
      <c r="H5" s="4"/>
      <c r="I5" s="4"/>
      <c r="J5" s="4"/>
      <c r="K5" s="4"/>
      <c r="L5" s="4"/>
    </row>
    <row r="6" spans="1:12" ht="21" x14ac:dyDescent="0.4">
      <c r="A6" s="232" t="s">
        <v>41</v>
      </c>
      <c r="B6" s="232"/>
      <c r="C6" s="232"/>
      <c r="D6" s="232"/>
      <c r="E6" s="232"/>
      <c r="F6" s="47"/>
      <c r="G6" s="3"/>
      <c r="H6" s="4"/>
      <c r="I6" s="4"/>
      <c r="J6" s="4"/>
      <c r="K6" s="4"/>
      <c r="L6" s="4"/>
    </row>
    <row r="7" spans="1:12" ht="21.6" thickBot="1" x14ac:dyDescent="0.45">
      <c r="A7" s="249" t="s">
        <v>70</v>
      </c>
      <c r="B7" s="249"/>
      <c r="C7" s="249"/>
      <c r="D7" s="249"/>
      <c r="E7" s="249"/>
      <c r="F7" s="48"/>
      <c r="G7" s="26"/>
      <c r="H7" s="5"/>
      <c r="I7" s="5"/>
      <c r="J7" s="5"/>
      <c r="K7" s="5"/>
      <c r="L7" s="4"/>
    </row>
    <row r="8" spans="1:12" ht="21" customHeight="1" thickTop="1" x14ac:dyDescent="0.3">
      <c r="A8" s="207" t="s">
        <v>0</v>
      </c>
      <c r="B8" s="209" t="s">
        <v>1</v>
      </c>
      <c r="C8" s="210"/>
      <c r="D8" s="211"/>
      <c r="E8" s="253" t="s">
        <v>15</v>
      </c>
      <c r="F8" s="253" t="s">
        <v>16</v>
      </c>
      <c r="G8" s="210" t="s">
        <v>17</v>
      </c>
      <c r="H8" s="210"/>
      <c r="I8" s="211"/>
      <c r="J8" s="215" t="s">
        <v>6</v>
      </c>
      <c r="K8" s="216"/>
      <c r="L8" s="217"/>
    </row>
    <row r="9" spans="1:12" ht="21" customHeight="1" thickBot="1" x14ac:dyDescent="0.35">
      <c r="A9" s="208"/>
      <c r="B9" s="250"/>
      <c r="C9" s="251"/>
      <c r="D9" s="252"/>
      <c r="E9" s="254"/>
      <c r="F9" s="254"/>
      <c r="G9" s="213"/>
      <c r="H9" s="213"/>
      <c r="I9" s="214"/>
      <c r="J9" s="218"/>
      <c r="K9" s="219"/>
      <c r="L9" s="220"/>
    </row>
    <row r="10" spans="1:12" ht="22.2" thickTop="1" thickBot="1" x14ac:dyDescent="0.45">
      <c r="A10" s="55">
        <v>1</v>
      </c>
      <c r="B10" s="89" t="s">
        <v>69</v>
      </c>
      <c r="C10" s="88"/>
      <c r="D10" s="88"/>
      <c r="E10" s="90">
        <v>1364965</v>
      </c>
      <c r="F10" s="54">
        <v>1.3050999999999999</v>
      </c>
      <c r="G10" s="247">
        <f>E10*F10</f>
        <v>1781415.8214999998</v>
      </c>
      <c r="H10" s="247"/>
      <c r="I10" s="248"/>
      <c r="J10" s="227"/>
      <c r="K10" s="228"/>
      <c r="L10" s="229"/>
    </row>
    <row r="11" spans="1:12" ht="21.6" thickTop="1" x14ac:dyDescent="0.4">
      <c r="A11" s="85"/>
      <c r="B11" s="87"/>
      <c r="C11" s="88"/>
      <c r="D11" s="81"/>
      <c r="E11" s="52"/>
      <c r="F11" s="54"/>
      <c r="G11" s="186"/>
      <c r="H11" s="186"/>
      <c r="I11" s="187"/>
      <c r="J11" s="185"/>
      <c r="K11" s="186"/>
      <c r="L11" s="187"/>
    </row>
    <row r="12" spans="1:12" ht="21" x14ac:dyDescent="0.4">
      <c r="A12" s="14"/>
      <c r="B12" s="182"/>
      <c r="C12" s="183"/>
      <c r="D12" s="49"/>
      <c r="E12" s="52"/>
      <c r="F12" s="52"/>
      <c r="G12" s="186"/>
      <c r="H12" s="186"/>
      <c r="I12" s="187"/>
      <c r="J12" s="185"/>
      <c r="K12" s="186"/>
      <c r="L12" s="187"/>
    </row>
    <row r="13" spans="1:12" ht="21" x14ac:dyDescent="0.4">
      <c r="A13" s="16"/>
      <c r="B13" s="182"/>
      <c r="C13" s="183"/>
      <c r="D13" s="49"/>
      <c r="E13" s="52"/>
      <c r="F13" s="52"/>
      <c r="G13" s="186"/>
      <c r="H13" s="186"/>
      <c r="I13" s="187"/>
      <c r="J13" s="185"/>
      <c r="K13" s="186"/>
      <c r="L13" s="187"/>
    </row>
    <row r="14" spans="1:12" ht="21" x14ac:dyDescent="0.4">
      <c r="A14" s="9"/>
      <c r="B14" s="182"/>
      <c r="C14" s="183"/>
      <c r="D14" s="49"/>
      <c r="E14" s="52"/>
      <c r="F14" s="52"/>
      <c r="G14" s="186"/>
      <c r="H14" s="186"/>
      <c r="I14" s="187"/>
      <c r="J14" s="185"/>
      <c r="K14" s="186"/>
      <c r="L14" s="187"/>
    </row>
    <row r="15" spans="1:12" ht="21" x14ac:dyDescent="0.4">
      <c r="A15" s="9"/>
      <c r="B15" s="245" t="s">
        <v>18</v>
      </c>
      <c r="C15" s="246"/>
      <c r="D15" s="49"/>
      <c r="E15" s="52"/>
      <c r="F15" s="52"/>
      <c r="G15" s="186"/>
      <c r="H15" s="186"/>
      <c r="I15" s="187"/>
      <c r="J15" s="185"/>
      <c r="K15" s="186"/>
      <c r="L15" s="187"/>
    </row>
    <row r="16" spans="1:12" ht="21" x14ac:dyDescent="0.4">
      <c r="A16" s="9"/>
      <c r="B16" s="35" t="s">
        <v>19</v>
      </c>
      <c r="C16" s="51">
        <v>0</v>
      </c>
      <c r="D16" s="49"/>
      <c r="E16" s="52"/>
      <c r="F16" s="52"/>
      <c r="G16" s="186"/>
      <c r="H16" s="186"/>
      <c r="I16" s="187"/>
      <c r="J16" s="185"/>
      <c r="K16" s="186"/>
      <c r="L16" s="187"/>
    </row>
    <row r="17" spans="1:12" ht="21" x14ac:dyDescent="0.4">
      <c r="A17" s="9"/>
      <c r="B17" s="35" t="s">
        <v>20</v>
      </c>
      <c r="C17" s="51">
        <v>0</v>
      </c>
      <c r="D17" s="50"/>
      <c r="E17" s="53"/>
      <c r="F17" s="53"/>
      <c r="G17" s="186"/>
      <c r="H17" s="186"/>
      <c r="I17" s="187"/>
      <c r="J17" s="185"/>
      <c r="K17" s="186"/>
      <c r="L17" s="187"/>
    </row>
    <row r="18" spans="1:12" ht="21" x14ac:dyDescent="0.4">
      <c r="A18" s="9"/>
      <c r="B18" s="35" t="s">
        <v>21</v>
      </c>
      <c r="C18" s="51">
        <v>7</v>
      </c>
      <c r="D18" s="49"/>
      <c r="E18" s="52"/>
      <c r="F18" s="52"/>
      <c r="G18" s="186"/>
      <c r="H18" s="186"/>
      <c r="I18" s="187"/>
      <c r="J18" s="185"/>
      <c r="K18" s="186"/>
      <c r="L18" s="187"/>
    </row>
    <row r="19" spans="1:12" ht="21" x14ac:dyDescent="0.4">
      <c r="A19" s="30"/>
      <c r="B19" s="36" t="s">
        <v>22</v>
      </c>
      <c r="C19" s="51">
        <v>7</v>
      </c>
      <c r="D19" s="33"/>
      <c r="E19" s="34"/>
      <c r="F19" s="29"/>
      <c r="G19" s="235"/>
      <c r="H19" s="236"/>
      <c r="I19" s="237"/>
      <c r="J19" s="235"/>
      <c r="K19" s="236"/>
      <c r="L19" s="237"/>
    </row>
    <row r="20" spans="1:12" ht="21.6" thickBot="1" x14ac:dyDescent="0.45">
      <c r="A20" s="2"/>
      <c r="B20" s="238"/>
      <c r="C20" s="238"/>
      <c r="D20" s="238"/>
      <c r="E20" s="238"/>
      <c r="F20" s="37"/>
      <c r="G20" s="239">
        <v>1781415.82</v>
      </c>
      <c r="H20" s="240"/>
      <c r="I20" s="241"/>
      <c r="J20" s="242"/>
      <c r="K20" s="242"/>
      <c r="L20" s="242"/>
    </row>
    <row r="21" spans="1:12" ht="21.6" thickTop="1" x14ac:dyDescent="0.4">
      <c r="A21" s="2"/>
      <c r="B21" s="32" t="s">
        <v>23</v>
      </c>
      <c r="C21" s="32" t="s">
        <v>25</v>
      </c>
      <c r="D21" s="32" t="s">
        <v>26</v>
      </c>
      <c r="E21" s="31"/>
      <c r="F21" s="31"/>
      <c r="G21" s="243"/>
      <c r="H21" s="243"/>
      <c r="I21" s="243"/>
      <c r="J21" s="244"/>
      <c r="K21" s="244"/>
      <c r="L21" s="244"/>
    </row>
    <row r="22" spans="1:12" ht="21.6" thickBot="1" x14ac:dyDescent="0.45">
      <c r="A22" s="2"/>
      <c r="B22" s="32" t="s">
        <v>24</v>
      </c>
      <c r="C22" s="32" t="s">
        <v>25</v>
      </c>
      <c r="D22" s="32" t="s">
        <v>27</v>
      </c>
      <c r="E22" s="234" t="s">
        <v>71</v>
      </c>
      <c r="F22" s="234"/>
      <c r="G22" s="234"/>
      <c r="H22" s="234"/>
      <c r="I22" s="234"/>
      <c r="J22" s="233" t="s">
        <v>12</v>
      </c>
      <c r="K22" s="233"/>
      <c r="L22" s="233"/>
    </row>
    <row r="23" spans="1:12" ht="15" thickTop="1" x14ac:dyDescent="0.3">
      <c r="D23" s="28"/>
      <c r="H23" s="28"/>
    </row>
  </sheetData>
  <mergeCells count="44">
    <mergeCell ref="A6:E6"/>
    <mergeCell ref="A1:L1"/>
    <mergeCell ref="A2:E2"/>
    <mergeCell ref="A4:E4"/>
    <mergeCell ref="A5:E5"/>
    <mergeCell ref="A3:G3"/>
    <mergeCell ref="A7:E7"/>
    <mergeCell ref="A8:A9"/>
    <mergeCell ref="B8:D9"/>
    <mergeCell ref="E8:E9"/>
    <mergeCell ref="F8:F9"/>
    <mergeCell ref="J8:L9"/>
    <mergeCell ref="G10:I10"/>
    <mergeCell ref="J10:L10"/>
    <mergeCell ref="G11:I11"/>
    <mergeCell ref="J11:L11"/>
    <mergeCell ref="G8:I9"/>
    <mergeCell ref="B12:C12"/>
    <mergeCell ref="G12:I12"/>
    <mergeCell ref="J12:L12"/>
    <mergeCell ref="B13:C13"/>
    <mergeCell ref="G13:I13"/>
    <mergeCell ref="J13:L13"/>
    <mergeCell ref="B14:C14"/>
    <mergeCell ref="G14:I14"/>
    <mergeCell ref="J14:L14"/>
    <mergeCell ref="B15:C15"/>
    <mergeCell ref="G15:I15"/>
    <mergeCell ref="J15:L15"/>
    <mergeCell ref="G16:I16"/>
    <mergeCell ref="J16:L16"/>
    <mergeCell ref="G17:I17"/>
    <mergeCell ref="J17:L17"/>
    <mergeCell ref="G18:I18"/>
    <mergeCell ref="J18:L18"/>
    <mergeCell ref="J22:L22"/>
    <mergeCell ref="E22:I22"/>
    <mergeCell ref="G19:I19"/>
    <mergeCell ref="J19:L19"/>
    <mergeCell ref="B20:E20"/>
    <mergeCell ref="G20:I20"/>
    <mergeCell ref="J20:L20"/>
    <mergeCell ref="G21:I21"/>
    <mergeCell ref="J21:L21"/>
  </mergeCells>
  <pageMargins left="0.11811023622047245" right="0.11811023622047245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30600-18A7-46A9-8F3B-FCF3FAFD59A5}">
  <dimension ref="A1:L22"/>
  <sheetViews>
    <sheetView workbookViewId="0">
      <selection activeCell="G25" sqref="G25"/>
    </sheetView>
  </sheetViews>
  <sheetFormatPr defaultColWidth="9.09765625" defaultRowHeight="14.4" x14ac:dyDescent="0.3"/>
  <cols>
    <col min="1" max="1" width="8.3984375" style="27" customWidth="1"/>
    <col min="2" max="2" width="21.09765625" style="27" customWidth="1"/>
    <col min="3" max="3" width="9.59765625" style="27" customWidth="1"/>
    <col min="4" max="4" width="11.69921875" style="27" customWidth="1"/>
    <col min="5" max="5" width="17.8984375" style="27" customWidth="1"/>
    <col min="6" max="6" width="15.69921875" style="27" customWidth="1"/>
    <col min="7" max="8" width="9.09765625" style="27"/>
    <col min="9" max="9" width="5" style="27" customWidth="1"/>
    <col min="10" max="10" width="9.09765625" style="27"/>
    <col min="11" max="11" width="7.09765625" style="27" customWidth="1"/>
    <col min="12" max="12" width="0.296875" style="27" customWidth="1"/>
    <col min="13" max="16384" width="9.09765625" style="27"/>
  </cols>
  <sheetData>
    <row r="1" spans="1:12" ht="25.8" x14ac:dyDescent="0.5">
      <c r="A1" s="231" t="s">
        <v>10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</row>
    <row r="2" spans="1:12" ht="21" x14ac:dyDescent="0.4">
      <c r="A2" s="232" t="s">
        <v>66</v>
      </c>
      <c r="B2" s="232"/>
      <c r="C2" s="232"/>
      <c r="D2" s="232"/>
      <c r="E2" s="232"/>
      <c r="F2" s="79"/>
      <c r="G2" s="3"/>
      <c r="H2" s="4"/>
      <c r="I2" s="4"/>
      <c r="J2" s="38" t="s">
        <v>52</v>
      </c>
      <c r="K2" s="38"/>
      <c r="L2" s="38"/>
    </row>
    <row r="3" spans="1:12" ht="21" x14ac:dyDescent="0.4">
      <c r="A3" s="232" t="s">
        <v>68</v>
      </c>
      <c r="B3" s="232"/>
      <c r="C3" s="232"/>
      <c r="D3" s="232"/>
      <c r="E3" s="232"/>
      <c r="F3" s="232"/>
      <c r="G3" s="232"/>
      <c r="H3" s="4"/>
      <c r="I3" s="4"/>
      <c r="J3" s="4"/>
      <c r="K3" s="4"/>
      <c r="L3" s="4"/>
    </row>
    <row r="4" spans="1:12" ht="21" x14ac:dyDescent="0.4">
      <c r="A4" s="232" t="s">
        <v>38</v>
      </c>
      <c r="B4" s="232"/>
      <c r="C4" s="232"/>
      <c r="D4" s="232"/>
      <c r="E4" s="232"/>
      <c r="F4" s="79"/>
      <c r="G4" s="3"/>
      <c r="H4" s="4"/>
      <c r="I4" s="4"/>
      <c r="J4" s="4"/>
      <c r="K4" s="4"/>
      <c r="L4" s="4"/>
    </row>
    <row r="5" spans="1:12" ht="21" x14ac:dyDescent="0.4">
      <c r="A5" s="232" t="s">
        <v>36</v>
      </c>
      <c r="B5" s="232"/>
      <c r="C5" s="232"/>
      <c r="D5" s="232"/>
      <c r="E5" s="232"/>
      <c r="F5" s="79"/>
      <c r="G5" s="3"/>
      <c r="H5" s="4"/>
      <c r="I5" s="4"/>
      <c r="J5" s="4"/>
      <c r="K5" s="4"/>
      <c r="L5" s="4"/>
    </row>
    <row r="6" spans="1:12" ht="21" x14ac:dyDescent="0.4">
      <c r="A6" s="232" t="s">
        <v>41</v>
      </c>
      <c r="B6" s="232"/>
      <c r="C6" s="232"/>
      <c r="D6" s="232"/>
      <c r="E6" s="232"/>
      <c r="F6" s="79"/>
      <c r="G6" s="3"/>
      <c r="H6" s="4"/>
      <c r="I6" s="4"/>
      <c r="J6" s="4"/>
      <c r="K6" s="4"/>
      <c r="L6" s="4"/>
    </row>
    <row r="7" spans="1:12" ht="21.6" thickBot="1" x14ac:dyDescent="0.45">
      <c r="A7" s="249" t="s">
        <v>70</v>
      </c>
      <c r="B7" s="249"/>
      <c r="C7" s="249"/>
      <c r="D7" s="249"/>
      <c r="E7" s="249"/>
      <c r="F7" s="78"/>
      <c r="G7" s="26"/>
      <c r="H7" s="5"/>
      <c r="I7" s="5"/>
      <c r="J7" s="5"/>
      <c r="K7" s="5"/>
      <c r="L7" s="4"/>
    </row>
    <row r="8" spans="1:12" ht="21" customHeight="1" thickTop="1" x14ac:dyDescent="0.3">
      <c r="A8" s="207" t="s">
        <v>0</v>
      </c>
      <c r="B8" s="209" t="s">
        <v>1</v>
      </c>
      <c r="C8" s="210"/>
      <c r="D8" s="211"/>
      <c r="E8" s="253" t="s">
        <v>15</v>
      </c>
      <c r="F8" s="253" t="s">
        <v>54</v>
      </c>
      <c r="G8" s="210" t="s">
        <v>17</v>
      </c>
      <c r="H8" s="210"/>
      <c r="I8" s="211"/>
      <c r="J8" s="215" t="s">
        <v>6</v>
      </c>
      <c r="K8" s="216"/>
      <c r="L8" s="217"/>
    </row>
    <row r="9" spans="1:12" ht="21" customHeight="1" thickBot="1" x14ac:dyDescent="0.35">
      <c r="A9" s="208"/>
      <c r="B9" s="250"/>
      <c r="C9" s="251"/>
      <c r="D9" s="252"/>
      <c r="E9" s="254"/>
      <c r="F9" s="254"/>
      <c r="G9" s="213"/>
      <c r="H9" s="213"/>
      <c r="I9" s="214"/>
      <c r="J9" s="218"/>
      <c r="K9" s="219"/>
      <c r="L9" s="220"/>
    </row>
    <row r="10" spans="1:12" ht="21.6" thickTop="1" x14ac:dyDescent="0.4">
      <c r="A10" s="55">
        <v>2</v>
      </c>
      <c r="B10" s="89" t="s">
        <v>53</v>
      </c>
      <c r="C10" s="88"/>
      <c r="D10" s="88"/>
      <c r="E10" s="106"/>
      <c r="F10" s="128"/>
      <c r="G10" s="247"/>
      <c r="H10" s="247"/>
      <c r="I10" s="248"/>
      <c r="J10" s="227"/>
      <c r="K10" s="228"/>
      <c r="L10" s="229"/>
    </row>
    <row r="11" spans="1:12" ht="21" x14ac:dyDescent="0.4">
      <c r="A11" s="126"/>
      <c r="B11" s="200" t="s">
        <v>72</v>
      </c>
      <c r="C11" s="255"/>
      <c r="D11" s="256"/>
      <c r="E11" s="127">
        <v>488000</v>
      </c>
      <c r="F11" s="130">
        <v>34160</v>
      </c>
      <c r="G11" s="203">
        <v>522160</v>
      </c>
      <c r="H11" s="204"/>
      <c r="I11" s="205"/>
      <c r="J11" s="185"/>
      <c r="K11" s="186"/>
      <c r="L11" s="119"/>
    </row>
    <row r="12" spans="1:12" ht="21" x14ac:dyDescent="0.4">
      <c r="A12" s="85"/>
      <c r="B12" s="206" t="s">
        <v>73</v>
      </c>
      <c r="C12" s="201"/>
      <c r="D12" s="202"/>
      <c r="E12" s="53">
        <v>176635.51</v>
      </c>
      <c r="F12" s="129">
        <v>12364.49</v>
      </c>
      <c r="G12" s="204">
        <v>189000</v>
      </c>
      <c r="H12" s="204"/>
      <c r="I12" s="205"/>
      <c r="J12" s="185"/>
      <c r="K12" s="186"/>
      <c r="L12" s="187"/>
    </row>
    <row r="13" spans="1:12" ht="21" x14ac:dyDescent="0.4">
      <c r="A13" s="16"/>
      <c r="B13" s="206" t="s">
        <v>74</v>
      </c>
      <c r="C13" s="201"/>
      <c r="D13" s="202"/>
      <c r="E13" s="53">
        <v>201869.16</v>
      </c>
      <c r="F13" s="53">
        <v>14130.84</v>
      </c>
      <c r="G13" s="204">
        <v>216000</v>
      </c>
      <c r="H13" s="204"/>
      <c r="I13" s="205"/>
      <c r="J13" s="185"/>
      <c r="K13" s="186"/>
      <c r="L13" s="187"/>
    </row>
    <row r="14" spans="1:12" ht="21" x14ac:dyDescent="0.4">
      <c r="A14" s="9"/>
      <c r="B14" s="245" t="s">
        <v>18</v>
      </c>
      <c r="C14" s="246"/>
      <c r="D14" s="80"/>
      <c r="E14" s="52"/>
      <c r="F14" s="52"/>
      <c r="G14" s="186"/>
      <c r="H14" s="186"/>
      <c r="I14" s="187"/>
      <c r="J14" s="185"/>
      <c r="K14" s="186"/>
      <c r="L14" s="187"/>
    </row>
    <row r="15" spans="1:12" ht="21" x14ac:dyDescent="0.4">
      <c r="A15" s="9"/>
      <c r="B15" s="35" t="s">
        <v>19</v>
      </c>
      <c r="C15" s="82">
        <v>0</v>
      </c>
      <c r="D15" s="80"/>
      <c r="E15" s="52"/>
      <c r="F15" s="52"/>
      <c r="G15" s="186"/>
      <c r="H15" s="186"/>
      <c r="I15" s="187"/>
      <c r="J15" s="185"/>
      <c r="K15" s="186"/>
      <c r="L15" s="187"/>
    </row>
    <row r="16" spans="1:12" ht="21" x14ac:dyDescent="0.4">
      <c r="A16" s="9"/>
      <c r="B16" s="35" t="s">
        <v>20</v>
      </c>
      <c r="C16" s="82">
        <v>0</v>
      </c>
      <c r="D16" s="81"/>
      <c r="E16" s="53"/>
      <c r="F16" s="53"/>
      <c r="G16" s="186"/>
      <c r="H16" s="186"/>
      <c r="I16" s="187"/>
      <c r="J16" s="185"/>
      <c r="K16" s="186"/>
      <c r="L16" s="187"/>
    </row>
    <row r="17" spans="1:12" ht="21" x14ac:dyDescent="0.4">
      <c r="A17" s="9"/>
      <c r="B17" s="35" t="s">
        <v>21</v>
      </c>
      <c r="C17" s="82">
        <v>7</v>
      </c>
      <c r="D17" s="80"/>
      <c r="E17" s="52"/>
      <c r="F17" s="52"/>
      <c r="G17" s="186"/>
      <c r="H17" s="186"/>
      <c r="I17" s="187"/>
      <c r="J17" s="185"/>
      <c r="K17" s="186"/>
      <c r="L17" s="187"/>
    </row>
    <row r="18" spans="1:12" ht="21" x14ac:dyDescent="0.4">
      <c r="A18" s="30"/>
      <c r="B18" s="36" t="s">
        <v>22</v>
      </c>
      <c r="C18" s="82">
        <v>7</v>
      </c>
      <c r="D18" s="33"/>
      <c r="E18" s="34"/>
      <c r="F18" s="29"/>
      <c r="G18" s="235"/>
      <c r="H18" s="236"/>
      <c r="I18" s="237"/>
      <c r="J18" s="235"/>
      <c r="K18" s="236"/>
      <c r="L18" s="237"/>
    </row>
    <row r="19" spans="1:12" ht="21.6" thickBot="1" x14ac:dyDescent="0.45">
      <c r="A19" s="2"/>
      <c r="B19" s="238"/>
      <c r="C19" s="238"/>
      <c r="D19" s="238"/>
      <c r="E19" s="238"/>
      <c r="F19" s="37"/>
      <c r="G19" s="239">
        <v>927160</v>
      </c>
      <c r="H19" s="240"/>
      <c r="I19" s="241"/>
      <c r="J19" s="242"/>
      <c r="K19" s="242"/>
      <c r="L19" s="242"/>
    </row>
    <row r="20" spans="1:12" ht="21.6" thickTop="1" x14ac:dyDescent="0.4">
      <c r="A20" s="2"/>
      <c r="B20" s="32" t="s">
        <v>23</v>
      </c>
      <c r="C20" s="32" t="s">
        <v>25</v>
      </c>
      <c r="D20" s="32" t="s">
        <v>26</v>
      </c>
      <c r="E20" s="31"/>
      <c r="F20" s="31"/>
      <c r="G20" s="243"/>
      <c r="H20" s="243"/>
      <c r="I20" s="243"/>
      <c r="J20" s="244"/>
      <c r="K20" s="244"/>
      <c r="L20" s="244"/>
    </row>
    <row r="21" spans="1:12" ht="21.6" thickBot="1" x14ac:dyDescent="0.45">
      <c r="A21" s="2"/>
      <c r="B21" s="32" t="s">
        <v>24</v>
      </c>
      <c r="C21" s="32" t="s">
        <v>25</v>
      </c>
      <c r="D21" s="32" t="s">
        <v>27</v>
      </c>
      <c r="E21" s="234" t="s">
        <v>75</v>
      </c>
      <c r="F21" s="234"/>
      <c r="G21" s="234"/>
      <c r="H21" s="234"/>
      <c r="I21" s="234"/>
      <c r="J21" s="233" t="s">
        <v>12</v>
      </c>
      <c r="K21" s="233"/>
      <c r="L21" s="233"/>
    </row>
    <row r="22" spans="1:12" ht="15" thickTop="1" x14ac:dyDescent="0.3">
      <c r="D22" s="28"/>
      <c r="H22" s="28"/>
    </row>
  </sheetData>
  <mergeCells count="42">
    <mergeCell ref="G20:I20"/>
    <mergeCell ref="J20:L20"/>
    <mergeCell ref="E21:I21"/>
    <mergeCell ref="J21:L21"/>
    <mergeCell ref="G17:I17"/>
    <mergeCell ref="J17:L17"/>
    <mergeCell ref="G18:I18"/>
    <mergeCell ref="J18:L18"/>
    <mergeCell ref="B19:E19"/>
    <mergeCell ref="G19:I19"/>
    <mergeCell ref="J19:L19"/>
    <mergeCell ref="B14:C14"/>
    <mergeCell ref="G14:I14"/>
    <mergeCell ref="J14:L14"/>
    <mergeCell ref="G15:I15"/>
    <mergeCell ref="J15:L15"/>
    <mergeCell ref="J12:L12"/>
    <mergeCell ref="G16:I16"/>
    <mergeCell ref="J16:L16"/>
    <mergeCell ref="G13:I13"/>
    <mergeCell ref="J13:L13"/>
    <mergeCell ref="A1:L1"/>
    <mergeCell ref="A2:E2"/>
    <mergeCell ref="A3:G3"/>
    <mergeCell ref="A4:E4"/>
    <mergeCell ref="A5:E5"/>
    <mergeCell ref="B11:D11"/>
    <mergeCell ref="B13:D13"/>
    <mergeCell ref="G11:I11"/>
    <mergeCell ref="J11:K11"/>
    <mergeCell ref="A6:E6"/>
    <mergeCell ref="B12:D12"/>
    <mergeCell ref="A7:E7"/>
    <mergeCell ref="A8:A9"/>
    <mergeCell ref="B8:D9"/>
    <mergeCell ref="E8:E9"/>
    <mergeCell ref="F8:F9"/>
    <mergeCell ref="G8:I9"/>
    <mergeCell ref="J8:L9"/>
    <mergeCell ref="G10:I10"/>
    <mergeCell ref="J10:L10"/>
    <mergeCell ref="G12:I12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7"/>
  <sheetViews>
    <sheetView tabSelected="1" view="pageBreakPreview" zoomScaleNormal="100" zoomScaleSheetLayoutView="100" workbookViewId="0">
      <selection activeCell="E210" sqref="E210"/>
    </sheetView>
  </sheetViews>
  <sheetFormatPr defaultColWidth="9.09765625" defaultRowHeight="14.4" x14ac:dyDescent="0.3"/>
  <cols>
    <col min="1" max="1" width="5.69921875" style="27" customWidth="1"/>
    <col min="2" max="2" width="38.5" style="27" customWidth="1"/>
    <col min="3" max="3" width="8.69921875" style="27" customWidth="1"/>
    <col min="4" max="4" width="8.59765625" style="27" customWidth="1"/>
    <col min="5" max="5" width="11.69921875" style="27" customWidth="1"/>
    <col min="6" max="7" width="11.09765625" style="27" customWidth="1"/>
    <col min="8" max="8" width="11.296875" style="27" customWidth="1"/>
    <col min="9" max="9" width="9.09765625" style="27"/>
    <col min="10" max="10" width="7.5" style="27" customWidth="1"/>
    <col min="11" max="16384" width="9.09765625" style="27"/>
  </cols>
  <sheetData>
    <row r="1" spans="1:10" ht="18" x14ac:dyDescent="0.35">
      <c r="A1" s="43"/>
      <c r="B1" s="43"/>
      <c r="C1" s="43"/>
      <c r="D1" s="287" t="s">
        <v>28</v>
      </c>
      <c r="E1" s="287"/>
      <c r="F1" s="43"/>
      <c r="G1" s="43"/>
      <c r="H1" s="43"/>
      <c r="I1" s="43"/>
      <c r="J1" s="43"/>
    </row>
    <row r="2" spans="1:10" ht="18" x14ac:dyDescent="0.35">
      <c r="A2" s="271" t="s">
        <v>29</v>
      </c>
      <c r="B2" s="271"/>
      <c r="C2" s="39"/>
      <c r="D2" s="39"/>
      <c r="E2" s="39"/>
      <c r="F2" s="40"/>
      <c r="G2" s="41"/>
      <c r="H2" s="41"/>
      <c r="I2" s="41"/>
      <c r="J2" s="44" t="s">
        <v>13</v>
      </c>
    </row>
    <row r="3" spans="1:10" ht="18" x14ac:dyDescent="0.35">
      <c r="A3" s="260" t="s">
        <v>9</v>
      </c>
      <c r="B3" s="260"/>
      <c r="C3" s="46"/>
      <c r="D3" s="260" t="s">
        <v>30</v>
      </c>
      <c r="E3" s="260"/>
      <c r="F3" s="46"/>
      <c r="G3" s="46"/>
      <c r="H3" s="42"/>
      <c r="I3" s="42"/>
      <c r="J3" s="42"/>
    </row>
    <row r="4" spans="1:10" ht="21" x14ac:dyDescent="0.4">
      <c r="A4" s="266" t="s">
        <v>0</v>
      </c>
      <c r="B4" s="288" t="s">
        <v>1</v>
      </c>
      <c r="C4" s="288" t="s">
        <v>2</v>
      </c>
      <c r="D4" s="294" t="s">
        <v>3</v>
      </c>
      <c r="E4" s="295" t="s">
        <v>4</v>
      </c>
      <c r="F4" s="295"/>
      <c r="G4" s="288" t="s">
        <v>5</v>
      </c>
      <c r="H4" s="288"/>
      <c r="I4" s="279" t="s">
        <v>31</v>
      </c>
      <c r="J4" s="280"/>
    </row>
    <row r="5" spans="1:10" ht="18.75" customHeight="1" x14ac:dyDescent="0.35">
      <c r="A5" s="267"/>
      <c r="B5" s="269"/>
      <c r="C5" s="268"/>
      <c r="D5" s="266"/>
      <c r="E5" s="45" t="s">
        <v>7</v>
      </c>
      <c r="F5" s="45" t="s">
        <v>8</v>
      </c>
      <c r="G5" s="45" t="s">
        <v>7</v>
      </c>
      <c r="H5" s="45" t="s">
        <v>8</v>
      </c>
      <c r="I5" s="281" t="s">
        <v>32</v>
      </c>
      <c r="J5" s="282"/>
    </row>
    <row r="6" spans="1:10" ht="18.75" customHeight="1" x14ac:dyDescent="0.35">
      <c r="A6" s="118"/>
      <c r="B6" s="135" t="s">
        <v>76</v>
      </c>
      <c r="C6" s="131"/>
      <c r="D6" s="132"/>
      <c r="E6" s="133"/>
      <c r="F6" s="133"/>
      <c r="G6" s="133"/>
      <c r="H6" s="133"/>
      <c r="I6" s="134"/>
      <c r="J6" s="122"/>
    </row>
    <row r="7" spans="1:10" ht="21" x14ac:dyDescent="0.4">
      <c r="A7" s="6">
        <v>1</v>
      </c>
      <c r="B7" s="56" t="s">
        <v>69</v>
      </c>
      <c r="C7" s="7"/>
      <c r="D7" s="7"/>
      <c r="E7" s="8"/>
      <c r="F7" s="8"/>
      <c r="G7" s="8"/>
      <c r="H7" s="8"/>
      <c r="I7" s="283"/>
      <c r="J7" s="283"/>
    </row>
    <row r="8" spans="1:10" ht="21" x14ac:dyDescent="0.4">
      <c r="A8" s="9">
        <v>1.1000000000000001</v>
      </c>
      <c r="B8" s="66" t="s">
        <v>44</v>
      </c>
      <c r="C8" s="67"/>
      <c r="D8" s="67"/>
      <c r="E8" s="68"/>
      <c r="F8" s="68"/>
      <c r="G8" s="69"/>
      <c r="H8" s="70"/>
      <c r="I8" s="289">
        <v>40875</v>
      </c>
      <c r="J8" s="289"/>
    </row>
    <row r="9" spans="1:10" ht="21" x14ac:dyDescent="0.4">
      <c r="A9" s="14">
        <v>1.2</v>
      </c>
      <c r="B9" s="71" t="s">
        <v>48</v>
      </c>
      <c r="C9" s="67"/>
      <c r="D9" s="67"/>
      <c r="E9" s="68"/>
      <c r="F9" s="68"/>
      <c r="G9" s="72"/>
      <c r="H9" s="73"/>
      <c r="I9" s="261">
        <v>193490</v>
      </c>
      <c r="J9" s="261"/>
    </row>
    <row r="10" spans="1:10" ht="21" x14ac:dyDescent="0.3">
      <c r="A10" s="14">
        <v>1.3</v>
      </c>
      <c r="B10" s="71" t="s">
        <v>46</v>
      </c>
      <c r="C10" s="67"/>
      <c r="D10" s="67"/>
      <c r="E10" s="68"/>
      <c r="F10" s="68"/>
      <c r="G10" s="72"/>
      <c r="H10" s="73"/>
      <c r="I10" s="285">
        <v>341274</v>
      </c>
      <c r="J10" s="286"/>
    </row>
    <row r="11" spans="1:10" ht="21" x14ac:dyDescent="0.3">
      <c r="A11" s="14">
        <v>1.4</v>
      </c>
      <c r="B11" s="74" t="s">
        <v>45</v>
      </c>
      <c r="C11" s="67"/>
      <c r="D11" s="67"/>
      <c r="E11" s="72"/>
      <c r="F11" s="73"/>
      <c r="G11" s="72"/>
      <c r="H11" s="73"/>
      <c r="I11" s="290">
        <v>410436</v>
      </c>
      <c r="J11" s="290"/>
    </row>
    <row r="12" spans="1:10" ht="21" x14ac:dyDescent="0.3">
      <c r="A12" s="16">
        <v>1.5</v>
      </c>
      <c r="B12" s="66" t="s">
        <v>77</v>
      </c>
      <c r="C12" s="75"/>
      <c r="D12" s="67"/>
      <c r="E12" s="68"/>
      <c r="F12" s="68"/>
      <c r="G12" s="72"/>
      <c r="H12" s="72"/>
      <c r="I12" s="262">
        <v>75000</v>
      </c>
      <c r="J12" s="262"/>
    </row>
    <row r="13" spans="1:10" ht="21" x14ac:dyDescent="0.3">
      <c r="A13" s="9">
        <v>1.6</v>
      </c>
      <c r="B13" s="66" t="s">
        <v>78</v>
      </c>
      <c r="C13" s="75"/>
      <c r="D13" s="67"/>
      <c r="E13" s="68"/>
      <c r="F13" s="68"/>
      <c r="G13" s="76"/>
      <c r="H13" s="72"/>
      <c r="I13" s="262">
        <v>11520</v>
      </c>
      <c r="J13" s="262"/>
    </row>
    <row r="14" spans="1:10" ht="21" x14ac:dyDescent="0.3">
      <c r="A14" s="14">
        <v>1.7</v>
      </c>
      <c r="B14" s="74" t="s">
        <v>79</v>
      </c>
      <c r="C14" s="75"/>
      <c r="D14" s="67"/>
      <c r="E14" s="120"/>
      <c r="F14" s="120"/>
      <c r="G14" s="68"/>
      <c r="H14" s="68"/>
      <c r="I14" s="262">
        <v>11500</v>
      </c>
      <c r="J14" s="262"/>
    </row>
    <row r="15" spans="1:10" ht="21" x14ac:dyDescent="0.3">
      <c r="A15" s="14">
        <v>1.8</v>
      </c>
      <c r="B15" s="137" t="s">
        <v>47</v>
      </c>
      <c r="C15" s="75"/>
      <c r="D15" s="75"/>
      <c r="E15" s="77"/>
      <c r="F15" s="77"/>
      <c r="G15" s="73"/>
      <c r="H15" s="72"/>
      <c r="I15" s="258">
        <v>280870</v>
      </c>
      <c r="J15" s="259"/>
    </row>
    <row r="16" spans="1:10" ht="21" x14ac:dyDescent="0.4">
      <c r="A16" s="9"/>
      <c r="B16" s="66"/>
      <c r="C16" s="19"/>
      <c r="D16" s="11"/>
      <c r="E16" s="61"/>
      <c r="F16" s="61"/>
      <c r="G16" s="69"/>
      <c r="H16" s="70"/>
      <c r="I16" s="289"/>
      <c r="J16" s="289"/>
    </row>
    <row r="17" spans="1:10" ht="21" x14ac:dyDescent="0.4">
      <c r="A17" s="9"/>
      <c r="B17" s="71"/>
      <c r="C17" s="19"/>
      <c r="D17" s="11"/>
      <c r="E17" s="61"/>
      <c r="F17" s="61"/>
      <c r="G17" s="72"/>
      <c r="H17" s="73"/>
      <c r="I17" s="261"/>
      <c r="J17" s="261"/>
    </row>
    <row r="18" spans="1:10" ht="21" x14ac:dyDescent="0.4">
      <c r="A18" s="9"/>
      <c r="B18" s="66"/>
      <c r="C18" s="19"/>
      <c r="D18" s="11"/>
      <c r="E18" s="17"/>
      <c r="F18" s="17"/>
      <c r="G18" s="72"/>
      <c r="H18" s="72"/>
      <c r="I18" s="262"/>
      <c r="J18" s="262"/>
    </row>
    <row r="19" spans="1:10" ht="21" x14ac:dyDescent="0.4">
      <c r="A19" s="9"/>
      <c r="B19" s="18"/>
      <c r="C19" s="19"/>
      <c r="D19" s="15"/>
      <c r="E19" s="17"/>
      <c r="F19" s="17"/>
      <c r="G19" s="76"/>
      <c r="H19" s="72"/>
      <c r="I19" s="262"/>
      <c r="J19" s="262"/>
    </row>
    <row r="20" spans="1:10" ht="21" x14ac:dyDescent="0.4">
      <c r="A20" s="16"/>
      <c r="B20" s="18"/>
      <c r="C20" s="19"/>
      <c r="D20" s="11"/>
      <c r="E20" s="13"/>
      <c r="F20" s="13"/>
      <c r="G20" s="12"/>
      <c r="H20" s="12"/>
      <c r="I20" s="257"/>
      <c r="J20" s="257"/>
    </row>
    <row r="21" spans="1:10" ht="21" x14ac:dyDescent="0.4">
      <c r="A21" s="16"/>
      <c r="B21" s="18"/>
      <c r="C21" s="19"/>
      <c r="D21" s="11"/>
      <c r="E21" s="13"/>
      <c r="F21" s="13"/>
      <c r="G21" s="12"/>
      <c r="H21" s="12"/>
      <c r="I21" s="257"/>
      <c r="J21" s="257"/>
    </row>
    <row r="22" spans="1:10" ht="21" x14ac:dyDescent="0.4">
      <c r="A22" s="16"/>
      <c r="B22" s="18"/>
      <c r="C22" s="19"/>
      <c r="D22" s="11"/>
      <c r="E22" s="13"/>
      <c r="F22" s="13"/>
      <c r="G22" s="292" t="s">
        <v>49</v>
      </c>
      <c r="H22" s="293"/>
      <c r="I22" s="291">
        <f>SUM(I8:I21)</f>
        <v>1364965</v>
      </c>
      <c r="J22" s="291"/>
    </row>
    <row r="23" spans="1:10" ht="21" x14ac:dyDescent="0.4">
      <c r="A23" s="16"/>
      <c r="B23" s="18"/>
      <c r="C23" s="19"/>
      <c r="D23" s="11"/>
      <c r="E23" s="13"/>
      <c r="F23" s="13"/>
      <c r="G23" s="12"/>
      <c r="H23" s="12"/>
      <c r="I23" s="257"/>
      <c r="J23" s="257"/>
    </row>
    <row r="24" spans="1:10" ht="21" x14ac:dyDescent="0.4">
      <c r="A24" s="16"/>
      <c r="B24" s="18"/>
      <c r="C24" s="19"/>
      <c r="D24" s="11"/>
      <c r="E24" s="13"/>
      <c r="F24" s="13"/>
      <c r="G24" s="12"/>
      <c r="H24" s="12"/>
      <c r="I24" s="257"/>
      <c r="J24" s="257"/>
    </row>
    <row r="25" spans="1:10" ht="21" x14ac:dyDescent="0.4">
      <c r="A25" s="16"/>
      <c r="B25" s="18"/>
      <c r="C25" s="19"/>
      <c r="D25" s="11"/>
      <c r="E25" s="13"/>
      <c r="F25" s="13"/>
      <c r="G25" s="12"/>
      <c r="H25" s="12"/>
      <c r="I25" s="257"/>
      <c r="J25" s="257"/>
    </row>
    <row r="26" spans="1:10" ht="21" x14ac:dyDescent="0.4">
      <c r="A26" s="16"/>
      <c r="B26" s="18"/>
      <c r="C26" s="19"/>
      <c r="D26" s="11"/>
      <c r="E26" s="13"/>
      <c r="F26" s="13"/>
      <c r="G26" s="12"/>
      <c r="H26" s="12"/>
      <c r="I26" s="257"/>
      <c r="J26" s="257"/>
    </row>
    <row r="27" spans="1:10" ht="21" x14ac:dyDescent="0.4">
      <c r="A27" s="16"/>
      <c r="B27" s="18"/>
      <c r="C27" s="19"/>
      <c r="D27" s="11"/>
      <c r="E27" s="91"/>
      <c r="F27" s="91"/>
      <c r="G27" s="12"/>
      <c r="H27" s="12"/>
      <c r="I27" s="257"/>
      <c r="J27" s="257"/>
    </row>
    <row r="28" spans="1:10" ht="21" x14ac:dyDescent="0.4">
      <c r="A28" s="30"/>
      <c r="B28" s="62"/>
      <c r="C28" s="63"/>
      <c r="D28" s="64"/>
      <c r="E28" s="65"/>
      <c r="F28" s="65"/>
      <c r="G28" s="65"/>
      <c r="H28" s="65"/>
      <c r="I28" s="272"/>
      <c r="J28" s="272"/>
    </row>
    <row r="29" spans="1:10" ht="18" x14ac:dyDescent="0.35">
      <c r="A29" s="271" t="s">
        <v>29</v>
      </c>
      <c r="B29" s="271"/>
      <c r="C29" s="83"/>
      <c r="D29" s="83"/>
      <c r="E29" s="83"/>
      <c r="F29" s="40"/>
      <c r="G29" s="41"/>
      <c r="H29" s="41"/>
      <c r="I29" s="41"/>
      <c r="J29" s="44" t="s">
        <v>13</v>
      </c>
    </row>
    <row r="30" spans="1:10" ht="18" x14ac:dyDescent="0.35">
      <c r="A30" s="260" t="s">
        <v>9</v>
      </c>
      <c r="B30" s="260"/>
      <c r="C30" s="46"/>
      <c r="D30" s="260" t="s">
        <v>30</v>
      </c>
      <c r="E30" s="260"/>
      <c r="F30" s="46"/>
      <c r="G30" s="46"/>
      <c r="H30" s="42"/>
      <c r="I30" s="43"/>
      <c r="J30" s="43"/>
    </row>
    <row r="31" spans="1:10" ht="21" x14ac:dyDescent="0.4">
      <c r="A31" s="266" t="s">
        <v>0</v>
      </c>
      <c r="B31" s="268" t="s">
        <v>1</v>
      </c>
      <c r="C31" s="268" t="s">
        <v>2</v>
      </c>
      <c r="D31" s="266" t="s">
        <v>3</v>
      </c>
      <c r="E31" s="270" t="s">
        <v>4</v>
      </c>
      <c r="F31" s="270"/>
      <c r="G31" s="268" t="s">
        <v>5</v>
      </c>
      <c r="H31" s="268"/>
      <c r="I31" s="279" t="s">
        <v>31</v>
      </c>
      <c r="J31" s="280"/>
    </row>
    <row r="32" spans="1:10" ht="21" x14ac:dyDescent="0.35">
      <c r="A32" s="267"/>
      <c r="B32" s="269"/>
      <c r="C32" s="268"/>
      <c r="D32" s="266"/>
      <c r="E32" s="45" t="s">
        <v>7</v>
      </c>
      <c r="F32" s="45" t="s">
        <v>8</v>
      </c>
      <c r="G32" s="45" t="s">
        <v>7</v>
      </c>
      <c r="H32" s="45" t="s">
        <v>8</v>
      </c>
      <c r="I32" s="281" t="s">
        <v>32</v>
      </c>
      <c r="J32" s="282"/>
    </row>
    <row r="33" spans="1:10" ht="21" x14ac:dyDescent="0.4">
      <c r="A33" s="97">
        <v>1.1000000000000001</v>
      </c>
      <c r="B33" s="56" t="s">
        <v>44</v>
      </c>
      <c r="C33" s="7"/>
      <c r="D33" s="7"/>
      <c r="E33" s="8"/>
      <c r="F33" s="8"/>
      <c r="G33" s="8"/>
      <c r="H33" s="8"/>
      <c r="I33" s="283"/>
      <c r="J33" s="283"/>
    </row>
    <row r="34" spans="1:10" ht="21" x14ac:dyDescent="0.4">
      <c r="A34" s="9"/>
      <c r="B34" s="66" t="s">
        <v>80</v>
      </c>
      <c r="C34" s="67">
        <v>32</v>
      </c>
      <c r="D34" s="67" t="s">
        <v>55</v>
      </c>
      <c r="E34" s="68"/>
      <c r="F34" s="68"/>
      <c r="G34" s="69">
        <v>100</v>
      </c>
      <c r="H34" s="70">
        <f>C34*G34</f>
        <v>3200</v>
      </c>
      <c r="I34" s="261">
        <f t="shared" ref="I34:I41" si="0">F34+H34</f>
        <v>3200</v>
      </c>
      <c r="J34" s="261"/>
    </row>
    <row r="35" spans="1:10" ht="21" x14ac:dyDescent="0.4">
      <c r="A35" s="14"/>
      <c r="B35" s="71" t="s">
        <v>81</v>
      </c>
      <c r="C35" s="67">
        <v>355</v>
      </c>
      <c r="D35" s="75" t="s">
        <v>56</v>
      </c>
      <c r="E35" s="68"/>
      <c r="F35" s="68"/>
      <c r="G35" s="72">
        <v>25</v>
      </c>
      <c r="H35" s="70">
        <f>C35*G35</f>
        <v>8875</v>
      </c>
      <c r="I35" s="261">
        <f t="shared" si="0"/>
        <v>8875</v>
      </c>
      <c r="J35" s="261"/>
    </row>
    <row r="36" spans="1:10" ht="21" x14ac:dyDescent="0.4">
      <c r="A36" s="16"/>
      <c r="B36" s="71" t="s">
        <v>82</v>
      </c>
      <c r="C36" s="67">
        <v>278</v>
      </c>
      <c r="D36" s="75" t="s">
        <v>56</v>
      </c>
      <c r="E36" s="68"/>
      <c r="F36" s="68"/>
      <c r="G36" s="72">
        <v>50</v>
      </c>
      <c r="H36" s="70">
        <f t="shared" ref="H36:H38" si="1">C36*G36</f>
        <v>13900</v>
      </c>
      <c r="I36" s="261">
        <f t="shared" ref="I36:I38" si="2">F36+H36</f>
        <v>13900</v>
      </c>
      <c r="J36" s="261"/>
    </row>
    <row r="37" spans="1:10" ht="21" x14ac:dyDescent="0.4">
      <c r="A37" s="9"/>
      <c r="B37" s="74" t="s">
        <v>83</v>
      </c>
      <c r="C37" s="67">
        <v>3</v>
      </c>
      <c r="D37" s="67" t="s">
        <v>55</v>
      </c>
      <c r="E37" s="72"/>
      <c r="F37" s="73"/>
      <c r="G37" s="72">
        <v>500</v>
      </c>
      <c r="H37" s="70">
        <f t="shared" si="1"/>
        <v>1500</v>
      </c>
      <c r="I37" s="261">
        <f t="shared" si="2"/>
        <v>1500</v>
      </c>
      <c r="J37" s="261"/>
    </row>
    <row r="38" spans="1:10" ht="21" x14ac:dyDescent="0.4">
      <c r="A38" s="16"/>
      <c r="B38" s="66" t="s">
        <v>84</v>
      </c>
      <c r="C38" s="75">
        <v>1</v>
      </c>
      <c r="D38" s="67" t="s">
        <v>55</v>
      </c>
      <c r="E38" s="68"/>
      <c r="F38" s="68"/>
      <c r="G38" s="76">
        <v>4000</v>
      </c>
      <c r="H38" s="70">
        <f t="shared" si="1"/>
        <v>4000</v>
      </c>
      <c r="I38" s="261">
        <f t="shared" si="2"/>
        <v>4000</v>
      </c>
      <c r="J38" s="261"/>
    </row>
    <row r="39" spans="1:10" ht="21" x14ac:dyDescent="0.4">
      <c r="A39" s="9"/>
      <c r="B39" s="66" t="s">
        <v>85</v>
      </c>
      <c r="C39" s="75">
        <v>15</v>
      </c>
      <c r="D39" s="67" t="s">
        <v>61</v>
      </c>
      <c r="E39" s="68"/>
      <c r="F39" s="68"/>
      <c r="G39" s="73">
        <v>200</v>
      </c>
      <c r="H39" s="70">
        <f t="shared" ref="H39:H43" si="3">C39*G39</f>
        <v>3000</v>
      </c>
      <c r="I39" s="261">
        <f t="shared" si="0"/>
        <v>3000</v>
      </c>
      <c r="J39" s="261"/>
    </row>
    <row r="40" spans="1:10" ht="21" x14ac:dyDescent="0.4">
      <c r="A40" s="9"/>
      <c r="B40" s="74" t="s">
        <v>88</v>
      </c>
      <c r="C40" s="75">
        <v>4</v>
      </c>
      <c r="D40" s="67" t="s">
        <v>55</v>
      </c>
      <c r="E40" s="111"/>
      <c r="F40" s="111"/>
      <c r="G40" s="68">
        <v>100</v>
      </c>
      <c r="H40" s="70">
        <f t="shared" si="3"/>
        <v>400</v>
      </c>
      <c r="I40" s="261">
        <f t="shared" si="0"/>
        <v>400</v>
      </c>
      <c r="J40" s="261"/>
    </row>
    <row r="41" spans="1:10" ht="21" x14ac:dyDescent="0.4">
      <c r="A41" s="9"/>
      <c r="B41" s="74" t="s">
        <v>87</v>
      </c>
      <c r="C41" s="75">
        <v>1</v>
      </c>
      <c r="D41" s="67" t="s">
        <v>55</v>
      </c>
      <c r="E41" s="77"/>
      <c r="F41" s="77"/>
      <c r="G41" s="73">
        <v>2500</v>
      </c>
      <c r="H41" s="70">
        <f t="shared" si="3"/>
        <v>2500</v>
      </c>
      <c r="I41" s="261">
        <f t="shared" si="0"/>
        <v>2500</v>
      </c>
      <c r="J41" s="261"/>
    </row>
    <row r="42" spans="1:10" ht="21" x14ac:dyDescent="0.3">
      <c r="A42" s="9"/>
      <c r="B42" s="74" t="s">
        <v>86</v>
      </c>
      <c r="C42" s="19">
        <v>1</v>
      </c>
      <c r="D42" s="67" t="s">
        <v>55</v>
      </c>
      <c r="E42" s="61"/>
      <c r="F42" s="61"/>
      <c r="G42" s="60">
        <v>2500</v>
      </c>
      <c r="H42" s="58">
        <f t="shared" si="3"/>
        <v>2500</v>
      </c>
      <c r="I42" s="258">
        <f t="shared" ref="I42" si="4">F42+H42</f>
        <v>2500</v>
      </c>
      <c r="J42" s="259"/>
    </row>
    <row r="43" spans="1:10" ht="21" x14ac:dyDescent="0.3">
      <c r="A43" s="9"/>
      <c r="B43" s="74" t="s">
        <v>89</v>
      </c>
      <c r="C43" s="19">
        <v>1</v>
      </c>
      <c r="D43" s="67" t="s">
        <v>55</v>
      </c>
      <c r="E43" s="61"/>
      <c r="F43" s="61"/>
      <c r="G43" s="60">
        <v>1000</v>
      </c>
      <c r="H43" s="58">
        <f t="shared" si="3"/>
        <v>1000</v>
      </c>
      <c r="I43" s="258">
        <f t="shared" ref="I43" si="5">F43+H43</f>
        <v>1000</v>
      </c>
      <c r="J43" s="259"/>
    </row>
    <row r="44" spans="1:10" ht="21" x14ac:dyDescent="0.4">
      <c r="A44" s="9"/>
      <c r="B44" s="10"/>
      <c r="C44" s="19"/>
      <c r="D44" s="15"/>
      <c r="E44" s="17"/>
      <c r="F44" s="17"/>
      <c r="G44" s="12"/>
      <c r="H44" s="13"/>
      <c r="I44" s="257"/>
      <c r="J44" s="257"/>
    </row>
    <row r="45" spans="1:10" ht="21" x14ac:dyDescent="0.4">
      <c r="A45" s="9"/>
      <c r="B45" s="10"/>
      <c r="C45" s="19"/>
      <c r="D45" s="11"/>
      <c r="E45" s="263" t="s">
        <v>59</v>
      </c>
      <c r="F45" s="264"/>
      <c r="G45" s="265"/>
      <c r="H45" s="103"/>
      <c r="I45" s="284">
        <f>SUM(I34:I44)</f>
        <v>40875</v>
      </c>
      <c r="J45" s="265"/>
    </row>
    <row r="46" spans="1:10" ht="21" x14ac:dyDescent="0.4">
      <c r="A46" s="9"/>
      <c r="B46" s="10"/>
      <c r="C46" s="19"/>
      <c r="D46" s="11"/>
      <c r="E46" s="92"/>
      <c r="F46" s="84"/>
      <c r="G46" s="93"/>
      <c r="H46" s="13"/>
      <c r="I46" s="296"/>
      <c r="J46" s="205"/>
    </row>
    <row r="47" spans="1:10" ht="21" x14ac:dyDescent="0.4">
      <c r="A47" s="9"/>
      <c r="B47" s="10"/>
      <c r="C47" s="19"/>
      <c r="D47" s="11"/>
      <c r="E47" s="92"/>
      <c r="F47" s="94"/>
      <c r="G47" s="93"/>
      <c r="H47" s="13"/>
      <c r="I47" s="296"/>
      <c r="J47" s="205"/>
    </row>
    <row r="48" spans="1:10" ht="21" x14ac:dyDescent="0.4">
      <c r="A48" s="9"/>
      <c r="B48" s="10"/>
      <c r="C48" s="19"/>
      <c r="D48" s="11"/>
      <c r="E48" s="92"/>
      <c r="F48" s="94"/>
      <c r="G48" s="93"/>
      <c r="H48" s="13"/>
      <c r="I48" s="296"/>
      <c r="J48" s="205"/>
    </row>
    <row r="49" spans="1:10" ht="21" x14ac:dyDescent="0.4">
      <c r="A49" s="9"/>
      <c r="B49" s="10"/>
      <c r="C49" s="19"/>
      <c r="D49" s="11"/>
      <c r="E49" s="92"/>
      <c r="F49" s="94"/>
      <c r="G49" s="93"/>
      <c r="H49" s="13"/>
      <c r="I49" s="296"/>
      <c r="J49" s="205"/>
    </row>
    <row r="50" spans="1:10" ht="21" x14ac:dyDescent="0.4">
      <c r="A50" s="9"/>
      <c r="B50" s="10"/>
      <c r="C50" s="19"/>
      <c r="D50" s="11"/>
      <c r="E50" s="92"/>
      <c r="F50" s="94"/>
      <c r="G50" s="93"/>
      <c r="H50" s="13"/>
      <c r="I50" s="296"/>
      <c r="J50" s="205"/>
    </row>
    <row r="51" spans="1:10" ht="21" x14ac:dyDescent="0.4">
      <c r="A51" s="9"/>
      <c r="B51" s="10"/>
      <c r="C51" s="19"/>
      <c r="D51" s="11"/>
      <c r="E51" s="92"/>
      <c r="F51" s="94"/>
      <c r="G51" s="93"/>
      <c r="H51" s="13"/>
      <c r="I51" s="258"/>
      <c r="J51" s="259"/>
    </row>
    <row r="52" spans="1:10" ht="21" x14ac:dyDescent="0.4">
      <c r="A52" s="9"/>
      <c r="B52" s="10"/>
      <c r="C52" s="19"/>
      <c r="D52" s="11"/>
      <c r="E52" s="92"/>
      <c r="F52" s="94"/>
      <c r="G52" s="93"/>
      <c r="H52" s="13"/>
      <c r="I52" s="258"/>
      <c r="J52" s="259"/>
    </row>
    <row r="53" spans="1:10" ht="21" x14ac:dyDescent="0.4">
      <c r="A53" s="9"/>
      <c r="B53" s="10"/>
      <c r="C53" s="19"/>
      <c r="D53" s="11"/>
      <c r="E53" s="92"/>
      <c r="F53" s="94"/>
      <c r="G53" s="93"/>
      <c r="H53" s="13"/>
      <c r="I53" s="296"/>
      <c r="J53" s="205"/>
    </row>
    <row r="54" spans="1:10" ht="21" x14ac:dyDescent="0.4">
      <c r="A54" s="9"/>
      <c r="B54" s="10"/>
      <c r="C54" s="19"/>
      <c r="D54" s="11"/>
      <c r="E54" s="17"/>
      <c r="F54" s="17"/>
      <c r="G54" s="12"/>
      <c r="H54" s="13"/>
      <c r="I54" s="274"/>
      <c r="J54" s="274"/>
    </row>
    <row r="55" spans="1:10" ht="21" x14ac:dyDescent="0.4">
      <c r="A55" s="9"/>
      <c r="B55" s="18"/>
      <c r="C55" s="19"/>
      <c r="D55" s="15"/>
      <c r="E55" s="17"/>
      <c r="F55" s="17"/>
      <c r="G55" s="12"/>
      <c r="H55" s="13"/>
      <c r="I55" s="257"/>
      <c r="J55" s="257"/>
    </row>
    <row r="56" spans="1:10" ht="21" x14ac:dyDescent="0.4">
      <c r="A56" s="30"/>
      <c r="B56" s="62"/>
      <c r="C56" s="63"/>
      <c r="D56" s="64"/>
      <c r="E56" s="65"/>
      <c r="F56" s="65"/>
      <c r="G56" s="65"/>
      <c r="H56" s="65"/>
      <c r="I56" s="272"/>
      <c r="J56" s="272"/>
    </row>
    <row r="57" spans="1:10" ht="18" x14ac:dyDescent="0.35">
      <c r="A57" s="271" t="s">
        <v>29</v>
      </c>
      <c r="B57" s="271"/>
      <c r="C57" s="123"/>
      <c r="D57" s="123"/>
      <c r="E57" s="123"/>
      <c r="F57" s="40"/>
      <c r="G57" s="41"/>
      <c r="H57" s="41"/>
      <c r="I57" s="41"/>
      <c r="J57" s="44" t="s">
        <v>13</v>
      </c>
    </row>
    <row r="58" spans="1:10" ht="18" x14ac:dyDescent="0.35">
      <c r="A58" s="260" t="s">
        <v>9</v>
      </c>
      <c r="B58" s="260"/>
      <c r="C58" s="46"/>
      <c r="D58" s="260" t="s">
        <v>30</v>
      </c>
      <c r="E58" s="260"/>
      <c r="F58" s="46"/>
      <c r="G58" s="46"/>
      <c r="H58" s="42"/>
      <c r="I58" s="43"/>
      <c r="J58" s="43"/>
    </row>
    <row r="59" spans="1:10" ht="21" x14ac:dyDescent="0.4">
      <c r="A59" s="266" t="s">
        <v>0</v>
      </c>
      <c r="B59" s="268" t="s">
        <v>1</v>
      </c>
      <c r="C59" s="268" t="s">
        <v>2</v>
      </c>
      <c r="D59" s="266" t="s">
        <v>3</v>
      </c>
      <c r="E59" s="270" t="s">
        <v>4</v>
      </c>
      <c r="F59" s="270"/>
      <c r="G59" s="268" t="s">
        <v>5</v>
      </c>
      <c r="H59" s="268"/>
      <c r="I59" s="279" t="s">
        <v>31</v>
      </c>
      <c r="J59" s="280"/>
    </row>
    <row r="60" spans="1:10" ht="21" x14ac:dyDescent="0.35">
      <c r="A60" s="267"/>
      <c r="B60" s="269"/>
      <c r="C60" s="268"/>
      <c r="D60" s="266"/>
      <c r="E60" s="45" t="s">
        <v>7</v>
      </c>
      <c r="F60" s="45" t="s">
        <v>8</v>
      </c>
      <c r="G60" s="45" t="s">
        <v>7</v>
      </c>
      <c r="H60" s="45" t="s">
        <v>8</v>
      </c>
      <c r="I60" s="281" t="s">
        <v>32</v>
      </c>
      <c r="J60" s="282"/>
    </row>
    <row r="61" spans="1:10" ht="21" x14ac:dyDescent="0.4">
      <c r="A61" s="85">
        <v>1.2</v>
      </c>
      <c r="B61" s="98" t="s">
        <v>48</v>
      </c>
      <c r="C61" s="75"/>
      <c r="D61" s="67"/>
      <c r="E61" s="92"/>
      <c r="F61" s="94"/>
      <c r="G61" s="93"/>
      <c r="H61" s="68"/>
      <c r="I61" s="258"/>
      <c r="J61" s="259"/>
    </row>
    <row r="62" spans="1:10" ht="63" x14ac:dyDescent="0.3">
      <c r="A62" s="9"/>
      <c r="B62" s="100" t="s">
        <v>90</v>
      </c>
      <c r="C62" s="75">
        <v>350</v>
      </c>
      <c r="D62" s="67" t="s">
        <v>62</v>
      </c>
      <c r="E62" s="101">
        <v>469</v>
      </c>
      <c r="F62" s="102">
        <f>C62*E62</f>
        <v>164150</v>
      </c>
      <c r="G62" s="96">
        <v>50</v>
      </c>
      <c r="H62" s="68">
        <f>C62*G62</f>
        <v>17500</v>
      </c>
      <c r="I62" s="258">
        <f>F62+H62</f>
        <v>181650</v>
      </c>
      <c r="J62" s="259"/>
    </row>
    <row r="63" spans="1:10" ht="42" x14ac:dyDescent="0.3">
      <c r="A63" s="9"/>
      <c r="B63" s="59" t="s">
        <v>91</v>
      </c>
      <c r="C63" s="19">
        <v>74</v>
      </c>
      <c r="D63" s="11" t="s">
        <v>61</v>
      </c>
      <c r="E63" s="61">
        <v>120</v>
      </c>
      <c r="F63" s="61">
        <v>8880</v>
      </c>
      <c r="G63" s="60">
        <v>40</v>
      </c>
      <c r="H63" s="58">
        <v>2960</v>
      </c>
      <c r="I63" s="258">
        <f>F63+H63</f>
        <v>11840</v>
      </c>
      <c r="J63" s="259"/>
    </row>
    <row r="64" spans="1:10" ht="21" x14ac:dyDescent="0.3">
      <c r="A64" s="9"/>
      <c r="B64" s="59"/>
      <c r="C64" s="19"/>
      <c r="D64" s="11"/>
      <c r="E64" s="61"/>
      <c r="F64" s="61"/>
      <c r="G64" s="60"/>
      <c r="H64" s="58"/>
      <c r="I64" s="258"/>
      <c r="J64" s="259"/>
    </row>
    <row r="65" spans="1:10" ht="21" x14ac:dyDescent="0.3">
      <c r="A65" s="9"/>
      <c r="B65" s="59"/>
      <c r="C65" s="19"/>
      <c r="D65" s="11"/>
      <c r="E65" s="61"/>
      <c r="F65" s="61"/>
      <c r="G65" s="60"/>
      <c r="H65" s="58"/>
      <c r="I65" s="258"/>
      <c r="J65" s="259"/>
    </row>
    <row r="66" spans="1:10" ht="21" x14ac:dyDescent="0.4">
      <c r="A66" s="9"/>
      <c r="B66" s="10"/>
      <c r="C66" s="19"/>
      <c r="D66" s="15"/>
      <c r="E66" s="17"/>
      <c r="F66" s="17"/>
      <c r="G66" s="12"/>
      <c r="H66" s="13"/>
      <c r="I66" s="257"/>
      <c r="J66" s="257"/>
    </row>
    <row r="67" spans="1:10" ht="21" x14ac:dyDescent="0.4">
      <c r="A67" s="9"/>
      <c r="B67" s="10"/>
      <c r="C67" s="19"/>
      <c r="D67" s="11"/>
      <c r="E67" s="263" t="s">
        <v>64</v>
      </c>
      <c r="F67" s="264"/>
      <c r="G67" s="265"/>
      <c r="H67" s="103"/>
      <c r="I67" s="284">
        <f>SUM(I62:I66)</f>
        <v>193490</v>
      </c>
      <c r="J67" s="284"/>
    </row>
    <row r="68" spans="1:10" ht="21" x14ac:dyDescent="0.4">
      <c r="A68" s="9"/>
      <c r="B68" s="10"/>
      <c r="C68" s="19"/>
      <c r="D68" s="11"/>
      <c r="E68" s="17"/>
      <c r="F68" s="17"/>
      <c r="G68" s="12"/>
      <c r="H68" s="13"/>
      <c r="I68" s="258"/>
      <c r="J68" s="259"/>
    </row>
    <row r="69" spans="1:10" ht="21" x14ac:dyDescent="0.4">
      <c r="A69" s="9"/>
      <c r="B69" s="10"/>
      <c r="C69" s="19"/>
      <c r="D69" s="11"/>
      <c r="E69" s="17"/>
      <c r="F69" s="17"/>
      <c r="G69" s="12"/>
      <c r="H69" s="13"/>
      <c r="I69" s="258"/>
      <c r="J69" s="259"/>
    </row>
    <row r="70" spans="1:10" ht="21" x14ac:dyDescent="0.4">
      <c r="A70" s="9"/>
      <c r="B70" s="10"/>
      <c r="C70" s="19"/>
      <c r="D70" s="11"/>
      <c r="E70" s="17"/>
      <c r="F70" s="17"/>
      <c r="G70" s="12"/>
      <c r="H70" s="13"/>
      <c r="I70" s="258"/>
      <c r="J70" s="259"/>
    </row>
    <row r="71" spans="1:10" ht="21" x14ac:dyDescent="0.4">
      <c r="A71" s="9"/>
      <c r="B71" s="10"/>
      <c r="C71" s="19"/>
      <c r="D71" s="11"/>
      <c r="E71" s="17"/>
      <c r="F71" s="17"/>
      <c r="G71" s="12"/>
      <c r="H71" s="13"/>
      <c r="I71" s="258"/>
      <c r="J71" s="259"/>
    </row>
    <row r="72" spans="1:10" ht="21" x14ac:dyDescent="0.4">
      <c r="A72" s="9"/>
      <c r="B72" s="10"/>
      <c r="C72" s="19"/>
      <c r="D72" s="11"/>
      <c r="E72" s="17"/>
      <c r="F72" s="17"/>
      <c r="G72" s="12"/>
      <c r="H72" s="13"/>
      <c r="I72" s="258"/>
      <c r="J72" s="259"/>
    </row>
    <row r="73" spans="1:10" ht="21" x14ac:dyDescent="0.4">
      <c r="A73" s="9"/>
      <c r="B73" s="10"/>
      <c r="C73" s="19"/>
      <c r="D73" s="11"/>
      <c r="E73" s="17"/>
      <c r="F73" s="17"/>
      <c r="G73" s="12"/>
      <c r="H73" s="13"/>
      <c r="I73" s="258"/>
      <c r="J73" s="259"/>
    </row>
    <row r="74" spans="1:10" ht="21" x14ac:dyDescent="0.4">
      <c r="A74" s="9"/>
      <c r="B74" s="10"/>
      <c r="C74" s="19"/>
      <c r="D74" s="11"/>
      <c r="E74" s="17"/>
      <c r="F74" s="17"/>
      <c r="G74" s="12"/>
      <c r="H74" s="13"/>
      <c r="I74" s="258"/>
      <c r="J74" s="259"/>
    </row>
    <row r="75" spans="1:10" ht="21" x14ac:dyDescent="0.4">
      <c r="A75" s="9"/>
      <c r="B75" s="10"/>
      <c r="C75" s="19"/>
      <c r="D75" s="11"/>
      <c r="E75" s="17"/>
      <c r="F75" s="17"/>
      <c r="G75" s="12"/>
      <c r="H75" s="13"/>
      <c r="I75" s="258"/>
      <c r="J75" s="259"/>
    </row>
    <row r="76" spans="1:10" ht="21" x14ac:dyDescent="0.4">
      <c r="A76" s="9"/>
      <c r="B76" s="10"/>
      <c r="C76" s="19"/>
      <c r="D76" s="11"/>
      <c r="E76" s="17"/>
      <c r="F76" s="17"/>
      <c r="G76" s="12"/>
      <c r="H76" s="13"/>
      <c r="I76" s="258"/>
      <c r="J76" s="259"/>
    </row>
    <row r="77" spans="1:10" ht="21" x14ac:dyDescent="0.4">
      <c r="A77" s="9"/>
      <c r="B77" s="10"/>
      <c r="C77" s="19"/>
      <c r="D77" s="11"/>
      <c r="E77" s="17"/>
      <c r="F77" s="17"/>
      <c r="G77" s="12"/>
      <c r="H77" s="13"/>
      <c r="I77" s="258"/>
      <c r="J77" s="259"/>
    </row>
    <row r="78" spans="1:10" ht="21" x14ac:dyDescent="0.4">
      <c r="A78" s="9"/>
      <c r="B78" s="10"/>
      <c r="C78" s="19"/>
      <c r="D78" s="11"/>
      <c r="E78" s="17"/>
      <c r="F78" s="17"/>
      <c r="G78" s="12"/>
      <c r="H78" s="13"/>
      <c r="I78" s="258"/>
      <c r="J78" s="259"/>
    </row>
    <row r="79" spans="1:10" ht="21" x14ac:dyDescent="0.4">
      <c r="A79" s="9"/>
      <c r="B79" s="10"/>
      <c r="C79" s="19"/>
      <c r="D79" s="11"/>
      <c r="E79" s="17"/>
      <c r="F79" s="17"/>
      <c r="G79" s="12"/>
      <c r="H79" s="13"/>
      <c r="I79" s="258"/>
      <c r="J79" s="259"/>
    </row>
    <row r="80" spans="1:10" ht="21" x14ac:dyDescent="0.4">
      <c r="A80" s="9"/>
      <c r="B80" s="18"/>
      <c r="C80" s="19"/>
      <c r="D80" s="15"/>
      <c r="E80" s="17"/>
      <c r="F80" s="17"/>
      <c r="G80" s="12"/>
      <c r="H80" s="13"/>
      <c r="I80" s="257"/>
      <c r="J80" s="257"/>
    </row>
    <row r="81" spans="1:10" ht="21" x14ac:dyDescent="0.4">
      <c r="A81" s="30"/>
      <c r="B81" s="62"/>
      <c r="C81" s="63"/>
      <c r="D81" s="64"/>
      <c r="E81" s="65"/>
      <c r="F81" s="65"/>
      <c r="G81" s="65"/>
      <c r="H81" s="65"/>
      <c r="I81" s="237"/>
      <c r="J81" s="272"/>
    </row>
    <row r="82" spans="1:10" ht="18" x14ac:dyDescent="0.35">
      <c r="A82" s="271" t="s">
        <v>29</v>
      </c>
      <c r="B82" s="271"/>
      <c r="C82" s="123"/>
      <c r="D82" s="123"/>
      <c r="E82" s="123"/>
      <c r="F82" s="40"/>
      <c r="G82" s="41"/>
      <c r="H82" s="41"/>
      <c r="I82" s="41"/>
      <c r="J82" s="44" t="s">
        <v>13</v>
      </c>
    </row>
    <row r="83" spans="1:10" ht="18" x14ac:dyDescent="0.35">
      <c r="A83" s="260" t="s">
        <v>9</v>
      </c>
      <c r="B83" s="260"/>
      <c r="C83" s="46"/>
      <c r="D83" s="260" t="s">
        <v>30</v>
      </c>
      <c r="E83" s="260"/>
      <c r="F83" s="46"/>
      <c r="G83" s="46"/>
      <c r="H83" s="42"/>
      <c r="I83" s="43"/>
      <c r="J83" s="43"/>
    </row>
    <row r="84" spans="1:10" ht="21" x14ac:dyDescent="0.4">
      <c r="A84" s="266" t="s">
        <v>0</v>
      </c>
      <c r="B84" s="268" t="s">
        <v>1</v>
      </c>
      <c r="C84" s="268" t="s">
        <v>2</v>
      </c>
      <c r="D84" s="266" t="s">
        <v>3</v>
      </c>
      <c r="E84" s="270" t="s">
        <v>4</v>
      </c>
      <c r="F84" s="270"/>
      <c r="G84" s="268" t="s">
        <v>5</v>
      </c>
      <c r="H84" s="268"/>
      <c r="I84" s="279" t="s">
        <v>31</v>
      </c>
      <c r="J84" s="280"/>
    </row>
    <row r="85" spans="1:10" ht="21" x14ac:dyDescent="0.35">
      <c r="A85" s="267"/>
      <c r="B85" s="269"/>
      <c r="C85" s="268"/>
      <c r="D85" s="266"/>
      <c r="E85" s="45" t="s">
        <v>7</v>
      </c>
      <c r="F85" s="45" t="s">
        <v>8</v>
      </c>
      <c r="G85" s="45" t="s">
        <v>7</v>
      </c>
      <c r="H85" s="45" t="s">
        <v>8</v>
      </c>
      <c r="I85" s="281" t="s">
        <v>32</v>
      </c>
      <c r="J85" s="282"/>
    </row>
    <row r="86" spans="1:10" ht="21" x14ac:dyDescent="0.4">
      <c r="A86" s="97">
        <v>1.3</v>
      </c>
      <c r="B86" s="109" t="s">
        <v>46</v>
      </c>
      <c r="C86" s="7"/>
      <c r="D86" s="7"/>
      <c r="E86" s="8"/>
      <c r="F86" s="8"/>
      <c r="G86" s="8"/>
      <c r="H86" s="8"/>
      <c r="I86" s="283"/>
      <c r="J86" s="283"/>
    </row>
    <row r="87" spans="1:10" ht="42" x14ac:dyDescent="0.3">
      <c r="A87" s="9"/>
      <c r="B87" s="74" t="s">
        <v>93</v>
      </c>
      <c r="C87" s="67">
        <v>99</v>
      </c>
      <c r="D87" s="67" t="s">
        <v>60</v>
      </c>
      <c r="E87" s="68">
        <v>295</v>
      </c>
      <c r="F87" s="68">
        <f>C87*E87</f>
        <v>29205</v>
      </c>
      <c r="G87" s="72">
        <v>75</v>
      </c>
      <c r="H87" s="73">
        <f>C87*G87</f>
        <v>7425</v>
      </c>
      <c r="I87" s="275">
        <f>F87+H87</f>
        <v>36630</v>
      </c>
      <c r="J87" s="275"/>
    </row>
    <row r="88" spans="1:10" ht="21" x14ac:dyDescent="0.3">
      <c r="A88" s="14"/>
      <c r="B88" s="71" t="s">
        <v>92</v>
      </c>
      <c r="C88" s="67">
        <v>118</v>
      </c>
      <c r="D88" s="67" t="s">
        <v>61</v>
      </c>
      <c r="E88" s="68">
        <v>200</v>
      </c>
      <c r="F88" s="68">
        <f t="shared" ref="F88:F89" si="6">C88*E88</f>
        <v>23600</v>
      </c>
      <c r="G88" s="72">
        <v>75</v>
      </c>
      <c r="H88" s="73">
        <f t="shared" ref="H88:H89" si="7">C88*G88</f>
        <v>8850</v>
      </c>
      <c r="I88" s="275">
        <f t="shared" ref="I88:I90" si="8">F88+H88</f>
        <v>32450</v>
      </c>
      <c r="J88" s="275"/>
    </row>
    <row r="89" spans="1:10" ht="63" x14ac:dyDescent="0.3">
      <c r="A89" s="14"/>
      <c r="B89" s="71" t="s">
        <v>94</v>
      </c>
      <c r="C89" s="67">
        <v>247</v>
      </c>
      <c r="D89" s="67" t="s">
        <v>60</v>
      </c>
      <c r="E89" s="68">
        <v>1050</v>
      </c>
      <c r="F89" s="68">
        <f t="shared" si="6"/>
        <v>259350</v>
      </c>
      <c r="G89" s="72">
        <v>52</v>
      </c>
      <c r="H89" s="73">
        <f t="shared" si="7"/>
        <v>12844</v>
      </c>
      <c r="I89" s="275">
        <f t="shared" si="8"/>
        <v>272194</v>
      </c>
      <c r="J89" s="275"/>
    </row>
    <row r="90" spans="1:10" ht="21" x14ac:dyDescent="0.3">
      <c r="A90" s="14"/>
      <c r="B90" s="71"/>
      <c r="C90" s="67"/>
      <c r="D90" s="67"/>
      <c r="E90" s="72"/>
      <c r="F90" s="68"/>
      <c r="G90" s="72"/>
      <c r="H90" s="73"/>
      <c r="I90" s="275">
        <f t="shared" si="8"/>
        <v>0</v>
      </c>
      <c r="J90" s="275"/>
    </row>
    <row r="91" spans="1:10" ht="21" x14ac:dyDescent="0.3">
      <c r="A91" s="16"/>
      <c r="B91" s="66"/>
      <c r="C91" s="75"/>
      <c r="D91" s="67"/>
      <c r="E91" s="68"/>
      <c r="F91" s="68"/>
      <c r="G91" s="76"/>
      <c r="H91" s="72"/>
      <c r="I91" s="262"/>
      <c r="J91" s="262"/>
    </row>
    <row r="92" spans="1:10" ht="21" x14ac:dyDescent="0.3">
      <c r="A92" s="9"/>
      <c r="B92" s="66"/>
      <c r="C92" s="75"/>
      <c r="D92" s="67"/>
      <c r="E92" s="68"/>
      <c r="F92" s="68"/>
      <c r="G92" s="73"/>
      <c r="H92" s="72"/>
      <c r="I92" s="262"/>
      <c r="J92" s="262"/>
    </row>
    <row r="93" spans="1:10" ht="21" x14ac:dyDescent="0.3">
      <c r="A93" s="9"/>
      <c r="B93" s="74"/>
      <c r="C93" s="75"/>
      <c r="D93" s="67"/>
      <c r="E93" s="68"/>
      <c r="F93" s="68"/>
      <c r="G93" s="68"/>
      <c r="H93" s="68"/>
      <c r="I93" s="262"/>
      <c r="J93" s="262"/>
    </row>
    <row r="94" spans="1:10" ht="21" x14ac:dyDescent="0.3">
      <c r="A94" s="9"/>
      <c r="B94" s="74"/>
      <c r="C94" s="75"/>
      <c r="D94" s="114"/>
      <c r="E94" s="116"/>
      <c r="F94" s="117"/>
      <c r="G94" s="115"/>
      <c r="H94" s="72"/>
      <c r="I94" s="258"/>
      <c r="J94" s="259"/>
    </row>
    <row r="95" spans="1:10" ht="21" x14ac:dyDescent="0.3">
      <c r="A95" s="9"/>
      <c r="B95" s="59"/>
      <c r="C95" s="19"/>
      <c r="D95" s="11"/>
      <c r="E95" s="61"/>
      <c r="F95" s="61"/>
      <c r="G95" s="60"/>
      <c r="H95" s="58"/>
      <c r="I95" s="258"/>
      <c r="J95" s="259"/>
    </row>
    <row r="96" spans="1:10" ht="21" x14ac:dyDescent="0.3">
      <c r="A96" s="9"/>
      <c r="B96" s="10"/>
      <c r="C96" s="19"/>
      <c r="D96" s="11"/>
      <c r="E96" s="61"/>
      <c r="F96" s="61"/>
      <c r="G96" s="60"/>
      <c r="H96" s="58"/>
      <c r="I96" s="258"/>
      <c r="J96" s="259"/>
    </row>
    <row r="97" spans="1:10" ht="21" x14ac:dyDescent="0.4">
      <c r="A97" s="9"/>
      <c r="B97" s="10"/>
      <c r="C97" s="19"/>
      <c r="D97" s="15"/>
      <c r="E97" s="17"/>
      <c r="F97" s="17"/>
      <c r="G97" s="12"/>
      <c r="H97" s="13"/>
      <c r="I97" s="257"/>
      <c r="J97" s="257"/>
    </row>
    <row r="98" spans="1:10" ht="21" x14ac:dyDescent="0.4">
      <c r="A98" s="9"/>
      <c r="B98" s="10"/>
      <c r="C98" s="19"/>
      <c r="D98" s="11"/>
      <c r="E98" s="263" t="s">
        <v>63</v>
      </c>
      <c r="F98" s="264"/>
      <c r="G98" s="265"/>
      <c r="H98" s="103"/>
      <c r="I98" s="278">
        <f>SUM(I87:I97)</f>
        <v>341274</v>
      </c>
      <c r="J98" s="278"/>
    </row>
    <row r="99" spans="1:10" ht="21" x14ac:dyDescent="0.4">
      <c r="A99" s="9"/>
      <c r="B99" s="10"/>
      <c r="C99" s="19"/>
      <c r="D99" s="11"/>
      <c r="E99" s="92"/>
      <c r="F99" s="124"/>
      <c r="G99" s="93"/>
      <c r="H99" s="13"/>
      <c r="I99" s="257"/>
      <c r="J99" s="257"/>
    </row>
    <row r="100" spans="1:10" ht="21" x14ac:dyDescent="0.4">
      <c r="A100" s="9"/>
      <c r="B100" s="10"/>
      <c r="C100" s="19"/>
      <c r="D100" s="11"/>
      <c r="E100" s="92"/>
      <c r="F100" s="124"/>
      <c r="G100" s="93"/>
      <c r="H100" s="13"/>
      <c r="I100" s="257"/>
      <c r="J100" s="257"/>
    </row>
    <row r="101" spans="1:10" ht="21" x14ac:dyDescent="0.4">
      <c r="A101" s="9"/>
      <c r="B101" s="10"/>
      <c r="C101" s="19"/>
      <c r="D101" s="11"/>
      <c r="E101" s="92"/>
      <c r="F101" s="124"/>
      <c r="G101" s="93"/>
      <c r="H101" s="13"/>
      <c r="I101" s="257"/>
      <c r="J101" s="257"/>
    </row>
    <row r="102" spans="1:10" ht="21" x14ac:dyDescent="0.4">
      <c r="A102" s="9"/>
      <c r="B102" s="10"/>
      <c r="C102" s="19"/>
      <c r="D102" s="11"/>
      <c r="E102" s="92"/>
      <c r="F102" s="124"/>
      <c r="G102" s="93"/>
      <c r="H102" s="13"/>
      <c r="I102" s="257"/>
      <c r="J102" s="257"/>
    </row>
    <row r="103" spans="1:10" ht="21" x14ac:dyDescent="0.4">
      <c r="A103" s="9"/>
      <c r="B103" s="10"/>
      <c r="C103" s="19"/>
      <c r="D103" s="11"/>
      <c r="E103" s="92"/>
      <c r="F103" s="124"/>
      <c r="G103" s="93"/>
      <c r="H103" s="13"/>
      <c r="I103" s="261"/>
      <c r="J103" s="261"/>
    </row>
    <row r="104" spans="1:10" ht="21" x14ac:dyDescent="0.4">
      <c r="A104" s="9"/>
      <c r="B104" s="10"/>
      <c r="C104" s="19"/>
      <c r="D104" s="11"/>
      <c r="E104" s="17"/>
      <c r="F104" s="17"/>
      <c r="G104" s="12"/>
      <c r="H104" s="13"/>
      <c r="I104" s="274"/>
      <c r="J104" s="274"/>
    </row>
    <row r="105" spans="1:10" ht="21" x14ac:dyDescent="0.4">
      <c r="A105" s="9"/>
      <c r="B105" s="18"/>
      <c r="C105" s="19"/>
      <c r="D105" s="15"/>
      <c r="E105" s="17"/>
      <c r="F105" s="17"/>
      <c r="G105" s="12"/>
      <c r="H105" s="13"/>
      <c r="I105" s="257"/>
      <c r="J105" s="257"/>
    </row>
    <row r="106" spans="1:10" ht="21" x14ac:dyDescent="0.4">
      <c r="A106" s="30"/>
      <c r="B106" s="62"/>
      <c r="C106" s="63"/>
      <c r="D106" s="64"/>
      <c r="E106" s="65"/>
      <c r="F106" s="65"/>
      <c r="G106" s="65"/>
      <c r="H106" s="65"/>
      <c r="I106" s="237"/>
      <c r="J106" s="272"/>
    </row>
    <row r="107" spans="1:10" ht="18" x14ac:dyDescent="0.35">
      <c r="A107" s="271" t="s">
        <v>29</v>
      </c>
      <c r="B107" s="271"/>
      <c r="C107" s="83"/>
      <c r="D107" s="83"/>
      <c r="E107" s="83"/>
      <c r="F107" s="40"/>
      <c r="G107" s="41"/>
      <c r="H107" s="41"/>
      <c r="I107" s="41"/>
      <c r="J107" s="44" t="s">
        <v>13</v>
      </c>
    </row>
    <row r="108" spans="1:10" ht="18" x14ac:dyDescent="0.35">
      <c r="A108" s="260" t="s">
        <v>9</v>
      </c>
      <c r="B108" s="260"/>
      <c r="C108" s="46"/>
      <c r="D108" s="260" t="s">
        <v>30</v>
      </c>
      <c r="E108" s="260"/>
      <c r="F108" s="46"/>
      <c r="G108" s="46"/>
      <c r="H108" s="42"/>
      <c r="I108" s="43"/>
      <c r="J108" s="43"/>
    </row>
    <row r="109" spans="1:10" ht="21" x14ac:dyDescent="0.4">
      <c r="A109" s="266" t="s">
        <v>0</v>
      </c>
      <c r="B109" s="268" t="s">
        <v>1</v>
      </c>
      <c r="C109" s="268" t="s">
        <v>2</v>
      </c>
      <c r="D109" s="266" t="s">
        <v>3</v>
      </c>
      <c r="E109" s="270" t="s">
        <v>4</v>
      </c>
      <c r="F109" s="270"/>
      <c r="G109" s="268" t="s">
        <v>5</v>
      </c>
      <c r="H109" s="268"/>
      <c r="I109" s="279" t="s">
        <v>31</v>
      </c>
      <c r="J109" s="280"/>
    </row>
    <row r="110" spans="1:10" ht="21" x14ac:dyDescent="0.35">
      <c r="A110" s="267"/>
      <c r="B110" s="269"/>
      <c r="C110" s="268"/>
      <c r="D110" s="266"/>
      <c r="E110" s="45" t="s">
        <v>7</v>
      </c>
      <c r="F110" s="45" t="s">
        <v>8</v>
      </c>
      <c r="G110" s="45" t="s">
        <v>7</v>
      </c>
      <c r="H110" s="45" t="s">
        <v>8</v>
      </c>
      <c r="I110" s="281" t="s">
        <v>32</v>
      </c>
      <c r="J110" s="282"/>
    </row>
    <row r="111" spans="1:10" ht="21" x14ac:dyDescent="0.4">
      <c r="A111" s="97">
        <v>1.4</v>
      </c>
      <c r="B111" s="109" t="s">
        <v>45</v>
      </c>
      <c r="C111" s="7"/>
      <c r="D111" s="7"/>
      <c r="E111" s="8"/>
      <c r="F111" s="8"/>
      <c r="G111" s="8"/>
      <c r="H111" s="8"/>
      <c r="I111" s="283"/>
      <c r="J111" s="283"/>
    </row>
    <row r="112" spans="1:10" ht="42" x14ac:dyDescent="0.3">
      <c r="A112" s="14"/>
      <c r="B112" s="71" t="s">
        <v>95</v>
      </c>
      <c r="C112" s="67">
        <v>134</v>
      </c>
      <c r="D112" s="67" t="s">
        <v>60</v>
      </c>
      <c r="E112" s="68">
        <v>420</v>
      </c>
      <c r="F112" s="68">
        <f>C112*E112</f>
        <v>56280</v>
      </c>
      <c r="G112" s="72">
        <v>154</v>
      </c>
      <c r="H112" s="73">
        <f>C112*G112</f>
        <v>20636</v>
      </c>
      <c r="I112" s="275">
        <f>F112+H112</f>
        <v>76916</v>
      </c>
      <c r="J112" s="275"/>
    </row>
    <row r="113" spans="1:10" ht="42" x14ac:dyDescent="0.3">
      <c r="A113" s="9"/>
      <c r="B113" s="71" t="s">
        <v>96</v>
      </c>
      <c r="C113" s="67">
        <v>120</v>
      </c>
      <c r="D113" s="67" t="s">
        <v>60</v>
      </c>
      <c r="E113" s="68">
        <v>530</v>
      </c>
      <c r="F113" s="68">
        <f t="shared" ref="F113" si="9">C113*E113</f>
        <v>63600</v>
      </c>
      <c r="G113" s="72">
        <v>154</v>
      </c>
      <c r="H113" s="73">
        <f t="shared" ref="H113:H117" si="10">C113*G113</f>
        <v>18480</v>
      </c>
      <c r="I113" s="275">
        <f t="shared" ref="I113" si="11">F113+H113</f>
        <v>82080</v>
      </c>
      <c r="J113" s="275"/>
    </row>
    <row r="114" spans="1:10" ht="63" x14ac:dyDescent="0.3">
      <c r="A114" s="9"/>
      <c r="B114" s="74" t="s">
        <v>97</v>
      </c>
      <c r="C114" s="67">
        <v>101</v>
      </c>
      <c r="D114" s="67" t="s">
        <v>60</v>
      </c>
      <c r="E114" s="72">
        <v>1650</v>
      </c>
      <c r="F114" s="68">
        <f>C114*E114</f>
        <v>166650</v>
      </c>
      <c r="G114" s="72">
        <v>50</v>
      </c>
      <c r="H114" s="73">
        <f t="shared" si="10"/>
        <v>5050</v>
      </c>
      <c r="I114" s="275">
        <f t="shared" ref="I114" si="12">F114+H114</f>
        <v>171700</v>
      </c>
      <c r="J114" s="275"/>
    </row>
    <row r="115" spans="1:10" ht="63" x14ac:dyDescent="0.3">
      <c r="A115" s="9"/>
      <c r="B115" s="74" t="s">
        <v>98</v>
      </c>
      <c r="C115" s="75">
        <v>66</v>
      </c>
      <c r="D115" s="67" t="s">
        <v>60</v>
      </c>
      <c r="E115" s="68">
        <v>750</v>
      </c>
      <c r="F115" s="68">
        <f t="shared" ref="F115:F117" si="13">C115*E115</f>
        <v>49500</v>
      </c>
      <c r="G115" s="73">
        <v>100</v>
      </c>
      <c r="H115" s="73">
        <f t="shared" si="10"/>
        <v>6600</v>
      </c>
      <c r="I115" s="275">
        <f t="shared" ref="I115:I117" si="14">F115+H115</f>
        <v>56100</v>
      </c>
      <c r="J115" s="275"/>
    </row>
    <row r="116" spans="1:10" ht="42" x14ac:dyDescent="0.3">
      <c r="A116" s="9"/>
      <c r="B116" s="74" t="s">
        <v>99</v>
      </c>
      <c r="C116" s="75">
        <v>72</v>
      </c>
      <c r="D116" s="67" t="s">
        <v>60</v>
      </c>
      <c r="E116" s="111">
        <v>60</v>
      </c>
      <c r="F116" s="68">
        <f t="shared" si="13"/>
        <v>4320</v>
      </c>
      <c r="G116" s="68">
        <v>35</v>
      </c>
      <c r="H116" s="73">
        <f t="shared" si="10"/>
        <v>2520</v>
      </c>
      <c r="I116" s="275">
        <f t="shared" si="14"/>
        <v>6840</v>
      </c>
      <c r="J116" s="275"/>
    </row>
    <row r="117" spans="1:10" ht="21" x14ac:dyDescent="0.3">
      <c r="A117" s="9"/>
      <c r="B117" s="66" t="s">
        <v>100</v>
      </c>
      <c r="C117" s="75">
        <v>140</v>
      </c>
      <c r="D117" s="67" t="s">
        <v>61</v>
      </c>
      <c r="E117" s="110">
        <v>80</v>
      </c>
      <c r="F117" s="68">
        <f t="shared" si="13"/>
        <v>11200</v>
      </c>
      <c r="G117" s="68">
        <v>40</v>
      </c>
      <c r="H117" s="73">
        <f t="shared" si="10"/>
        <v>5600</v>
      </c>
      <c r="I117" s="275">
        <f t="shared" si="14"/>
        <v>16800</v>
      </c>
      <c r="J117" s="275"/>
    </row>
    <row r="118" spans="1:10" ht="21" x14ac:dyDescent="0.3">
      <c r="A118" s="9"/>
      <c r="B118" s="71"/>
      <c r="C118" s="75"/>
      <c r="D118" s="75"/>
      <c r="E118" s="77"/>
      <c r="F118" s="77"/>
      <c r="G118" s="73"/>
      <c r="H118" s="72"/>
      <c r="I118" s="258"/>
      <c r="J118" s="259"/>
    </row>
    <row r="119" spans="1:10" ht="21" x14ac:dyDescent="0.3">
      <c r="A119" s="9"/>
      <c r="B119" s="71"/>
      <c r="C119" s="138"/>
      <c r="D119" s="75"/>
      <c r="E119" s="77"/>
      <c r="F119" s="77"/>
      <c r="G119" s="73"/>
      <c r="H119" s="72"/>
      <c r="I119" s="258"/>
      <c r="J119" s="259"/>
    </row>
    <row r="120" spans="1:10" ht="21" x14ac:dyDescent="0.3">
      <c r="A120" s="9"/>
      <c r="B120" s="71"/>
      <c r="C120" s="138"/>
      <c r="D120" s="75"/>
      <c r="E120" s="77"/>
      <c r="F120" s="77"/>
      <c r="G120" s="73"/>
      <c r="H120" s="72"/>
      <c r="I120" s="258"/>
      <c r="J120" s="259"/>
    </row>
    <row r="121" spans="1:10" ht="21" x14ac:dyDescent="0.4">
      <c r="A121" s="9"/>
      <c r="B121" s="74"/>
      <c r="C121" s="19"/>
      <c r="D121" s="75"/>
      <c r="E121" s="263" t="s">
        <v>50</v>
      </c>
      <c r="F121" s="264"/>
      <c r="G121" s="265"/>
      <c r="H121" s="103"/>
      <c r="I121" s="276">
        <f>SUM(I112:I120)</f>
        <v>410436</v>
      </c>
      <c r="J121" s="277"/>
    </row>
    <row r="122" spans="1:10" ht="21" x14ac:dyDescent="0.4">
      <c r="A122" s="9"/>
      <c r="B122" s="59"/>
      <c r="C122" s="19"/>
      <c r="D122" s="67"/>
      <c r="E122" s="17"/>
      <c r="F122" s="77"/>
      <c r="G122" s="12"/>
      <c r="H122" s="58"/>
      <c r="I122" s="258"/>
      <c r="J122" s="259"/>
    </row>
    <row r="123" spans="1:10" ht="21" x14ac:dyDescent="0.4">
      <c r="A123" s="9"/>
      <c r="B123" s="59"/>
      <c r="C123" s="19"/>
      <c r="D123" s="67"/>
      <c r="E123" s="154"/>
      <c r="F123" s="77"/>
      <c r="G123" s="155"/>
      <c r="H123" s="58"/>
      <c r="I123" s="258"/>
      <c r="J123" s="259"/>
    </row>
    <row r="124" spans="1:10" ht="21" x14ac:dyDescent="0.4">
      <c r="A124" s="9"/>
      <c r="B124" s="59"/>
      <c r="C124" s="19"/>
      <c r="D124" s="67"/>
      <c r="E124" s="154"/>
      <c r="F124" s="77"/>
      <c r="G124" s="155"/>
      <c r="H124" s="58"/>
      <c r="I124" s="258"/>
      <c r="J124" s="259"/>
    </row>
    <row r="125" spans="1:10" ht="21" x14ac:dyDescent="0.4">
      <c r="A125" s="9"/>
      <c r="B125" s="71"/>
      <c r="C125" s="19"/>
      <c r="D125" s="67"/>
      <c r="E125" s="107"/>
      <c r="F125" s="77"/>
      <c r="G125" s="99"/>
      <c r="H125" s="58"/>
      <c r="I125" s="258"/>
      <c r="J125" s="259"/>
    </row>
    <row r="126" spans="1:10" ht="21" x14ac:dyDescent="0.4">
      <c r="A126" s="9"/>
      <c r="B126" s="10"/>
      <c r="C126" s="19"/>
      <c r="D126" s="11"/>
      <c r="E126" s="92"/>
      <c r="F126" s="94"/>
      <c r="G126" s="93"/>
      <c r="H126" s="13"/>
      <c r="I126" s="257"/>
      <c r="J126" s="257"/>
    </row>
    <row r="127" spans="1:10" ht="21" x14ac:dyDescent="0.4">
      <c r="A127" s="9"/>
      <c r="B127" s="112"/>
      <c r="C127" s="113"/>
      <c r="D127" s="15"/>
      <c r="E127" s="13"/>
      <c r="F127" s="13"/>
      <c r="G127" s="13"/>
      <c r="H127" s="13"/>
      <c r="I127" s="187"/>
      <c r="J127" s="261"/>
    </row>
    <row r="128" spans="1:10" ht="18" x14ac:dyDescent="0.35">
      <c r="A128" s="271" t="s">
        <v>29</v>
      </c>
      <c r="B128" s="271"/>
      <c r="C128" s="83"/>
      <c r="D128" s="83"/>
      <c r="E128" s="83"/>
      <c r="F128" s="40"/>
      <c r="G128" s="41"/>
      <c r="H128" s="41"/>
      <c r="I128" s="41"/>
      <c r="J128" s="44" t="s">
        <v>13</v>
      </c>
    </row>
    <row r="129" spans="1:10" ht="18" x14ac:dyDescent="0.35">
      <c r="A129" s="260" t="s">
        <v>9</v>
      </c>
      <c r="B129" s="260"/>
      <c r="C129" s="46"/>
      <c r="D129" s="260" t="s">
        <v>30</v>
      </c>
      <c r="E129" s="260"/>
      <c r="F129" s="46"/>
      <c r="G129" s="46"/>
      <c r="H129" s="42"/>
      <c r="I129" s="43"/>
      <c r="J129" s="43"/>
    </row>
    <row r="130" spans="1:10" ht="21" x14ac:dyDescent="0.4">
      <c r="A130" s="266" t="s">
        <v>0</v>
      </c>
      <c r="B130" s="268" t="s">
        <v>1</v>
      </c>
      <c r="C130" s="268" t="s">
        <v>2</v>
      </c>
      <c r="D130" s="266" t="s">
        <v>3</v>
      </c>
      <c r="E130" s="270" t="s">
        <v>4</v>
      </c>
      <c r="F130" s="270"/>
      <c r="G130" s="268" t="s">
        <v>5</v>
      </c>
      <c r="H130" s="268"/>
      <c r="I130" s="279" t="s">
        <v>31</v>
      </c>
      <c r="J130" s="280"/>
    </row>
    <row r="131" spans="1:10" ht="21" x14ac:dyDescent="0.35">
      <c r="A131" s="267"/>
      <c r="B131" s="269"/>
      <c r="C131" s="268"/>
      <c r="D131" s="266"/>
      <c r="E131" s="45" t="s">
        <v>7</v>
      </c>
      <c r="F131" s="45" t="s">
        <v>8</v>
      </c>
      <c r="G131" s="45" t="s">
        <v>7</v>
      </c>
      <c r="H131" s="45" t="s">
        <v>8</v>
      </c>
      <c r="I131" s="281" t="s">
        <v>32</v>
      </c>
      <c r="J131" s="282"/>
    </row>
    <row r="132" spans="1:10" ht="21" x14ac:dyDescent="0.4">
      <c r="A132" s="97">
        <v>1.5</v>
      </c>
      <c r="B132" s="109" t="s">
        <v>77</v>
      </c>
      <c r="C132" s="7"/>
      <c r="D132" s="7"/>
      <c r="E132" s="8"/>
      <c r="F132" s="8"/>
      <c r="G132" s="8"/>
      <c r="H132" s="8"/>
      <c r="I132" s="283"/>
      <c r="J132" s="283"/>
    </row>
    <row r="133" spans="1:10" ht="21" x14ac:dyDescent="0.3">
      <c r="A133" s="9"/>
      <c r="B133" s="74" t="s">
        <v>101</v>
      </c>
      <c r="C133" s="67">
        <v>3</v>
      </c>
      <c r="D133" s="67" t="s">
        <v>55</v>
      </c>
      <c r="E133" s="68">
        <v>25000</v>
      </c>
      <c r="F133" s="68">
        <f>C133*E133</f>
        <v>75000</v>
      </c>
      <c r="G133" s="72"/>
      <c r="H133" s="73"/>
      <c r="I133" s="275">
        <f>F133+H133</f>
        <v>75000</v>
      </c>
      <c r="J133" s="275"/>
    </row>
    <row r="134" spans="1:10" ht="21" x14ac:dyDescent="0.3">
      <c r="A134" s="9"/>
      <c r="B134" s="71"/>
      <c r="C134" s="67"/>
      <c r="D134" s="67"/>
      <c r="E134" s="68"/>
      <c r="F134" s="68"/>
      <c r="G134" s="72"/>
      <c r="H134" s="73"/>
      <c r="I134" s="275"/>
      <c r="J134" s="275"/>
    </row>
    <row r="135" spans="1:10" ht="21" x14ac:dyDescent="0.4">
      <c r="A135" s="9"/>
      <c r="B135" s="71"/>
      <c r="C135" s="67"/>
      <c r="D135" s="67"/>
      <c r="E135" s="263" t="s">
        <v>102</v>
      </c>
      <c r="F135" s="264"/>
      <c r="G135" s="265"/>
      <c r="H135" s="103"/>
      <c r="I135" s="276">
        <f>SUM(I126:I134)</f>
        <v>75000</v>
      </c>
      <c r="J135" s="277"/>
    </row>
    <row r="136" spans="1:10" ht="21" x14ac:dyDescent="0.3">
      <c r="A136" s="9"/>
      <c r="B136" s="71"/>
      <c r="C136" s="67"/>
      <c r="D136" s="67"/>
      <c r="E136" s="72"/>
      <c r="F136" s="68"/>
      <c r="G136" s="72"/>
      <c r="H136" s="73"/>
      <c r="I136" s="275"/>
      <c r="J136" s="275"/>
    </row>
    <row r="137" spans="1:10" ht="21" x14ac:dyDescent="0.3">
      <c r="A137" s="139">
        <v>1.6</v>
      </c>
      <c r="B137" s="136" t="s">
        <v>78</v>
      </c>
      <c r="C137" s="75"/>
      <c r="D137" s="67"/>
      <c r="E137" s="68"/>
      <c r="F137" s="68"/>
      <c r="G137" s="76"/>
      <c r="H137" s="72"/>
      <c r="I137" s="262"/>
      <c r="J137" s="262"/>
    </row>
    <row r="138" spans="1:10" ht="21" x14ac:dyDescent="0.3">
      <c r="A138" s="9"/>
      <c r="B138" s="66" t="s">
        <v>103</v>
      </c>
      <c r="C138" s="75">
        <v>144</v>
      </c>
      <c r="D138" s="67" t="s">
        <v>104</v>
      </c>
      <c r="E138" s="68">
        <v>50</v>
      </c>
      <c r="F138" s="68">
        <f>C138*E138</f>
        <v>7200</v>
      </c>
      <c r="G138" s="73">
        <v>30</v>
      </c>
      <c r="H138" s="72">
        <f>C138*G138</f>
        <v>4320</v>
      </c>
      <c r="I138" s="262">
        <f>F138+H138</f>
        <v>11520</v>
      </c>
      <c r="J138" s="262"/>
    </row>
    <row r="139" spans="1:10" ht="21" x14ac:dyDescent="0.3">
      <c r="A139" s="9"/>
      <c r="B139" s="74"/>
      <c r="C139" s="75"/>
      <c r="D139" s="67"/>
      <c r="E139" s="68"/>
      <c r="F139" s="68"/>
      <c r="G139" s="68"/>
      <c r="H139" s="68"/>
      <c r="I139" s="262"/>
      <c r="J139" s="262"/>
    </row>
    <row r="140" spans="1:10" ht="21" x14ac:dyDescent="0.4">
      <c r="A140" s="9"/>
      <c r="B140" s="74"/>
      <c r="C140" s="75"/>
      <c r="D140" s="114"/>
      <c r="E140" s="263" t="s">
        <v>105</v>
      </c>
      <c r="F140" s="264"/>
      <c r="G140" s="265"/>
      <c r="H140" s="103"/>
      <c r="I140" s="276">
        <v>11520</v>
      </c>
      <c r="J140" s="277"/>
    </row>
    <row r="141" spans="1:10" ht="21" x14ac:dyDescent="0.3">
      <c r="A141" s="9"/>
      <c r="B141" s="59"/>
      <c r="C141" s="19"/>
      <c r="D141" s="11"/>
      <c r="E141" s="61"/>
      <c r="F141" s="61"/>
      <c r="G141" s="60"/>
      <c r="H141" s="58"/>
      <c r="I141" s="258"/>
      <c r="J141" s="259"/>
    </row>
    <row r="142" spans="1:10" ht="21" x14ac:dyDescent="0.3">
      <c r="A142" s="85">
        <v>1.7</v>
      </c>
      <c r="B142" s="18" t="s">
        <v>79</v>
      </c>
      <c r="C142" s="19"/>
      <c r="D142" s="11"/>
      <c r="E142" s="61"/>
      <c r="F142" s="61"/>
      <c r="G142" s="60"/>
      <c r="H142" s="58"/>
      <c r="I142" s="258"/>
      <c r="J142" s="259"/>
    </row>
    <row r="143" spans="1:10" ht="21" x14ac:dyDescent="0.4">
      <c r="A143" s="9"/>
      <c r="B143" s="10" t="s">
        <v>107</v>
      </c>
      <c r="C143" s="19">
        <v>1</v>
      </c>
      <c r="D143" s="15" t="s">
        <v>55</v>
      </c>
      <c r="E143" s="61">
        <v>2500</v>
      </c>
      <c r="F143" s="61">
        <f>C143*E143</f>
        <v>2500</v>
      </c>
      <c r="G143" s="60">
        <v>1500</v>
      </c>
      <c r="H143" s="13">
        <f>C143*G143</f>
        <v>1500</v>
      </c>
      <c r="I143" s="262">
        <f>F143+H143</f>
        <v>4000</v>
      </c>
      <c r="J143" s="262"/>
    </row>
    <row r="144" spans="1:10" ht="63" x14ac:dyDescent="0.3">
      <c r="A144" s="9"/>
      <c r="B144" s="59" t="s">
        <v>106</v>
      </c>
      <c r="C144" s="19">
        <v>1</v>
      </c>
      <c r="D144" s="11" t="s">
        <v>55</v>
      </c>
      <c r="E144" s="61">
        <v>5000</v>
      </c>
      <c r="F144" s="61">
        <f>C144*E144</f>
        <v>5000</v>
      </c>
      <c r="G144" s="60">
        <v>2500</v>
      </c>
      <c r="H144" s="58">
        <f>C144*G144</f>
        <v>2500</v>
      </c>
      <c r="I144" s="262">
        <f>F144+H144</f>
        <v>7500</v>
      </c>
      <c r="J144" s="262"/>
    </row>
    <row r="145" spans="1:10" ht="21" x14ac:dyDescent="0.4">
      <c r="A145" s="9"/>
      <c r="B145" s="10"/>
      <c r="C145" s="19"/>
      <c r="D145" s="11"/>
      <c r="E145" s="92"/>
      <c r="F145" s="108"/>
      <c r="G145" s="93"/>
      <c r="H145" s="13"/>
      <c r="I145" s="257"/>
      <c r="J145" s="257"/>
    </row>
    <row r="146" spans="1:10" ht="21" x14ac:dyDescent="0.4">
      <c r="A146" s="9"/>
      <c r="B146" s="10"/>
      <c r="C146" s="19"/>
      <c r="D146" s="11"/>
      <c r="E146" s="263" t="s">
        <v>108</v>
      </c>
      <c r="F146" s="264"/>
      <c r="G146" s="265"/>
      <c r="H146" s="103"/>
      <c r="I146" s="276">
        <v>11500</v>
      </c>
      <c r="J146" s="277"/>
    </row>
    <row r="147" spans="1:10" ht="21" x14ac:dyDescent="0.4">
      <c r="A147" s="9"/>
      <c r="B147" s="10"/>
      <c r="C147" s="19"/>
      <c r="D147" s="11"/>
      <c r="E147" s="92"/>
      <c r="F147" s="108"/>
      <c r="G147" s="93"/>
      <c r="H147" s="13"/>
      <c r="I147" s="257"/>
      <c r="J147" s="257"/>
    </row>
    <row r="148" spans="1:10" ht="21" x14ac:dyDescent="0.4">
      <c r="A148" s="9"/>
      <c r="B148" s="10"/>
      <c r="C148" s="19"/>
      <c r="D148" s="11"/>
      <c r="E148" s="92"/>
      <c r="F148" s="108"/>
      <c r="G148" s="93"/>
      <c r="H148" s="13"/>
      <c r="I148" s="261"/>
      <c r="J148" s="261"/>
    </row>
    <row r="149" spans="1:10" ht="21" x14ac:dyDescent="0.4">
      <c r="A149" s="9"/>
      <c r="B149" s="10"/>
      <c r="C149" s="19"/>
      <c r="D149" s="11"/>
      <c r="E149" s="17"/>
      <c r="F149" s="17"/>
      <c r="G149" s="12"/>
      <c r="H149" s="13"/>
      <c r="I149" s="274"/>
      <c r="J149" s="274"/>
    </row>
    <row r="150" spans="1:10" ht="21" x14ac:dyDescent="0.4">
      <c r="A150" s="9"/>
      <c r="B150" s="18"/>
      <c r="C150" s="19"/>
      <c r="D150" s="15"/>
      <c r="E150" s="17"/>
      <c r="F150" s="17"/>
      <c r="G150" s="12"/>
      <c r="H150" s="13"/>
      <c r="I150" s="257"/>
      <c r="J150" s="257"/>
    </row>
    <row r="151" spans="1:10" ht="21" x14ac:dyDescent="0.4">
      <c r="A151" s="30"/>
      <c r="B151" s="62"/>
      <c r="C151" s="63"/>
      <c r="D151" s="64"/>
      <c r="E151" s="65"/>
      <c r="F151" s="65"/>
      <c r="G151" s="65"/>
      <c r="H151" s="65"/>
      <c r="I151" s="237"/>
      <c r="J151" s="272"/>
    </row>
    <row r="152" spans="1:10" ht="18" x14ac:dyDescent="0.35">
      <c r="A152" s="271" t="s">
        <v>29</v>
      </c>
      <c r="B152" s="271"/>
      <c r="C152" s="83"/>
      <c r="D152" s="83"/>
      <c r="E152" s="83"/>
      <c r="F152" s="40"/>
      <c r="G152" s="41"/>
      <c r="H152" s="41"/>
      <c r="I152" s="41"/>
      <c r="J152" s="44" t="s">
        <v>13</v>
      </c>
    </row>
    <row r="153" spans="1:10" ht="18" x14ac:dyDescent="0.35">
      <c r="A153" s="260" t="s">
        <v>9</v>
      </c>
      <c r="B153" s="260"/>
      <c r="C153" s="46"/>
      <c r="D153" s="260" t="s">
        <v>30</v>
      </c>
      <c r="E153" s="260"/>
      <c r="F153" s="46"/>
      <c r="G153" s="46"/>
      <c r="H153" s="42"/>
      <c r="I153" s="43"/>
      <c r="J153" s="43"/>
    </row>
    <row r="154" spans="1:10" ht="21" x14ac:dyDescent="0.4">
      <c r="A154" s="266" t="s">
        <v>0</v>
      </c>
      <c r="B154" s="268" t="s">
        <v>1</v>
      </c>
      <c r="C154" s="268" t="s">
        <v>2</v>
      </c>
      <c r="D154" s="266" t="s">
        <v>3</v>
      </c>
      <c r="E154" s="270" t="s">
        <v>4</v>
      </c>
      <c r="F154" s="270"/>
      <c r="G154" s="268" t="s">
        <v>5</v>
      </c>
      <c r="H154" s="268"/>
      <c r="I154" s="279" t="s">
        <v>31</v>
      </c>
      <c r="J154" s="280"/>
    </row>
    <row r="155" spans="1:10" ht="21" x14ac:dyDescent="0.35">
      <c r="A155" s="267"/>
      <c r="B155" s="269"/>
      <c r="C155" s="268"/>
      <c r="D155" s="266"/>
      <c r="E155" s="45" t="s">
        <v>7</v>
      </c>
      <c r="F155" s="45" t="s">
        <v>8</v>
      </c>
      <c r="G155" s="45" t="s">
        <v>7</v>
      </c>
      <c r="H155" s="45" t="s">
        <v>8</v>
      </c>
      <c r="I155" s="281" t="s">
        <v>32</v>
      </c>
      <c r="J155" s="282"/>
    </row>
    <row r="156" spans="1:10" ht="21" x14ac:dyDescent="0.4">
      <c r="A156" s="97">
        <v>1.8</v>
      </c>
      <c r="B156" s="109" t="s">
        <v>47</v>
      </c>
      <c r="C156" s="7"/>
      <c r="D156" s="7"/>
      <c r="E156" s="8"/>
      <c r="F156" s="8"/>
      <c r="G156" s="8"/>
      <c r="H156" s="8"/>
      <c r="I156" s="283"/>
      <c r="J156" s="283"/>
    </row>
    <row r="157" spans="1:10" ht="42" x14ac:dyDescent="0.3">
      <c r="A157" s="9"/>
      <c r="B157" s="74" t="s">
        <v>114</v>
      </c>
      <c r="C157" s="67">
        <v>71</v>
      </c>
      <c r="D157" s="67" t="s">
        <v>61</v>
      </c>
      <c r="E157" s="68">
        <v>350</v>
      </c>
      <c r="F157" s="68">
        <f>C157*E157</f>
        <v>24850</v>
      </c>
      <c r="G157" s="72">
        <v>100</v>
      </c>
      <c r="H157" s="73">
        <f>C157*G157</f>
        <v>7100</v>
      </c>
      <c r="I157" s="275">
        <f>F157+H157</f>
        <v>31950</v>
      </c>
      <c r="J157" s="275"/>
    </row>
    <row r="158" spans="1:10" ht="21" x14ac:dyDescent="0.3">
      <c r="A158" s="14"/>
      <c r="B158" s="74" t="s">
        <v>109</v>
      </c>
      <c r="C158" s="67">
        <v>9</v>
      </c>
      <c r="D158" s="67" t="s">
        <v>55</v>
      </c>
      <c r="E158" s="68">
        <v>900</v>
      </c>
      <c r="F158" s="68">
        <f t="shared" ref="F158:F166" si="15">C158*E158</f>
        <v>8100</v>
      </c>
      <c r="G158" s="72">
        <v>115</v>
      </c>
      <c r="H158" s="73">
        <f t="shared" ref="H158:H166" si="16">C158*G158</f>
        <v>1035</v>
      </c>
      <c r="I158" s="275">
        <f t="shared" ref="I158:I160" si="17">F158+H158</f>
        <v>9135</v>
      </c>
      <c r="J158" s="275"/>
    </row>
    <row r="159" spans="1:10" ht="21" x14ac:dyDescent="0.3">
      <c r="A159" s="14"/>
      <c r="B159" s="74" t="s">
        <v>110</v>
      </c>
      <c r="C159" s="67">
        <v>22</v>
      </c>
      <c r="D159" s="67" t="s">
        <v>55</v>
      </c>
      <c r="E159" s="68">
        <v>1360</v>
      </c>
      <c r="F159" s="68">
        <f t="shared" si="15"/>
        <v>29920</v>
      </c>
      <c r="G159" s="72">
        <v>125</v>
      </c>
      <c r="H159" s="73">
        <f t="shared" si="16"/>
        <v>2750</v>
      </c>
      <c r="I159" s="275">
        <f t="shared" si="17"/>
        <v>32670</v>
      </c>
      <c r="J159" s="275"/>
    </row>
    <row r="160" spans="1:10" ht="21" x14ac:dyDescent="0.3">
      <c r="A160" s="14"/>
      <c r="B160" s="74" t="s">
        <v>111</v>
      </c>
      <c r="C160" s="67">
        <v>22</v>
      </c>
      <c r="D160" s="67" t="s">
        <v>55</v>
      </c>
      <c r="E160" s="72">
        <v>1930</v>
      </c>
      <c r="F160" s="68">
        <f t="shared" si="15"/>
        <v>42460</v>
      </c>
      <c r="G160" s="72">
        <v>150</v>
      </c>
      <c r="H160" s="73">
        <f t="shared" si="16"/>
        <v>3300</v>
      </c>
      <c r="I160" s="275">
        <f>F160+H160</f>
        <v>45760</v>
      </c>
      <c r="J160" s="275"/>
    </row>
    <row r="161" spans="1:10" ht="21" x14ac:dyDescent="0.3">
      <c r="A161" s="14"/>
      <c r="B161" s="74" t="s">
        <v>112</v>
      </c>
      <c r="C161" s="67">
        <v>8</v>
      </c>
      <c r="D161" s="67" t="s">
        <v>55</v>
      </c>
      <c r="E161" s="73">
        <v>185</v>
      </c>
      <c r="F161" s="68">
        <f t="shared" si="15"/>
        <v>1480</v>
      </c>
      <c r="G161" s="76">
        <v>90</v>
      </c>
      <c r="H161" s="73">
        <f t="shared" si="16"/>
        <v>720</v>
      </c>
      <c r="I161" s="258">
        <f t="shared" ref="I161" si="18">F161+H161</f>
        <v>2200</v>
      </c>
      <c r="J161" s="259"/>
    </row>
    <row r="162" spans="1:10" ht="21" x14ac:dyDescent="0.3">
      <c r="A162" s="14"/>
      <c r="B162" s="74" t="s">
        <v>113</v>
      </c>
      <c r="C162" s="67">
        <v>18</v>
      </c>
      <c r="D162" s="67" t="s">
        <v>55</v>
      </c>
      <c r="E162" s="73">
        <v>245</v>
      </c>
      <c r="F162" s="68">
        <f t="shared" si="15"/>
        <v>4410</v>
      </c>
      <c r="G162" s="76">
        <v>90</v>
      </c>
      <c r="H162" s="73">
        <f t="shared" si="16"/>
        <v>1620</v>
      </c>
      <c r="I162" s="258">
        <f t="shared" ref="I162" si="19">F162+H162</f>
        <v>6030</v>
      </c>
      <c r="J162" s="259"/>
    </row>
    <row r="163" spans="1:10" ht="42" x14ac:dyDescent="0.3">
      <c r="A163" s="14"/>
      <c r="B163" s="71" t="s">
        <v>115</v>
      </c>
      <c r="C163" s="67">
        <v>74</v>
      </c>
      <c r="D163" s="67" t="s">
        <v>61</v>
      </c>
      <c r="E163" s="73">
        <v>300</v>
      </c>
      <c r="F163" s="68">
        <f t="shared" si="15"/>
        <v>22200</v>
      </c>
      <c r="G163" s="76">
        <v>50</v>
      </c>
      <c r="H163" s="73">
        <f t="shared" si="16"/>
        <v>3700</v>
      </c>
      <c r="I163" s="258">
        <f t="shared" ref="I163" si="20">F163+H163</f>
        <v>25900</v>
      </c>
      <c r="J163" s="259"/>
    </row>
    <row r="164" spans="1:10" ht="21" x14ac:dyDescent="0.3">
      <c r="A164" s="14"/>
      <c r="B164" s="71" t="s">
        <v>116</v>
      </c>
      <c r="C164" s="67">
        <v>1</v>
      </c>
      <c r="D164" s="67" t="s">
        <v>58</v>
      </c>
      <c r="E164" s="73">
        <v>65650</v>
      </c>
      <c r="F164" s="68">
        <f t="shared" si="15"/>
        <v>65650</v>
      </c>
      <c r="G164" s="76">
        <v>19695</v>
      </c>
      <c r="H164" s="73">
        <f t="shared" si="16"/>
        <v>19695</v>
      </c>
      <c r="I164" s="258">
        <f t="shared" ref="I164" si="21">F164+H164</f>
        <v>85345</v>
      </c>
      <c r="J164" s="259"/>
    </row>
    <row r="165" spans="1:10" ht="42" x14ac:dyDescent="0.3">
      <c r="A165" s="16"/>
      <c r="B165" s="74" t="s">
        <v>117</v>
      </c>
      <c r="C165" s="75">
        <v>1</v>
      </c>
      <c r="D165" s="67" t="s">
        <v>55</v>
      </c>
      <c r="E165" s="68">
        <v>32380</v>
      </c>
      <c r="F165" s="68">
        <f t="shared" si="15"/>
        <v>32380</v>
      </c>
      <c r="G165" s="76">
        <v>2500</v>
      </c>
      <c r="H165" s="72">
        <f t="shared" si="16"/>
        <v>2500</v>
      </c>
      <c r="I165" s="262">
        <f t="shared" ref="I165" si="22">F165+H165</f>
        <v>34880</v>
      </c>
      <c r="J165" s="262"/>
    </row>
    <row r="166" spans="1:10" ht="21" x14ac:dyDescent="0.3">
      <c r="A166" s="9"/>
      <c r="B166" s="66" t="s">
        <v>118</v>
      </c>
      <c r="C166" s="75">
        <v>1</v>
      </c>
      <c r="D166" s="67" t="s">
        <v>58</v>
      </c>
      <c r="E166" s="68">
        <v>5000</v>
      </c>
      <c r="F166" s="68">
        <f t="shared" si="15"/>
        <v>5000</v>
      </c>
      <c r="G166" s="73">
        <v>2000</v>
      </c>
      <c r="H166" s="72">
        <f t="shared" si="16"/>
        <v>2000</v>
      </c>
      <c r="I166" s="262">
        <f t="shared" ref="I166" si="23">F166+H166</f>
        <v>7000</v>
      </c>
      <c r="J166" s="262"/>
    </row>
    <row r="167" spans="1:10" ht="21" x14ac:dyDescent="0.3">
      <c r="A167" s="9"/>
      <c r="B167" s="66"/>
      <c r="C167" s="75"/>
      <c r="D167" s="67"/>
      <c r="E167" s="125"/>
      <c r="F167" s="120"/>
      <c r="G167" s="140"/>
      <c r="H167" s="73"/>
      <c r="I167" s="258"/>
      <c r="J167" s="259"/>
    </row>
    <row r="168" spans="1:10" ht="21" x14ac:dyDescent="0.4">
      <c r="A168" s="9"/>
      <c r="B168" s="74"/>
      <c r="C168" s="75"/>
      <c r="D168" s="67"/>
      <c r="E168" s="263" t="s">
        <v>51</v>
      </c>
      <c r="F168" s="264"/>
      <c r="G168" s="265"/>
      <c r="H168" s="104"/>
      <c r="I168" s="297">
        <f>SUM(I157:I166)</f>
        <v>280870</v>
      </c>
      <c r="J168" s="297"/>
    </row>
    <row r="169" spans="1:10" ht="21" x14ac:dyDescent="0.4">
      <c r="A169" s="9"/>
      <c r="B169" s="74"/>
      <c r="C169" s="75"/>
      <c r="D169" s="67"/>
      <c r="E169" s="92"/>
      <c r="F169" s="108"/>
      <c r="G169" s="93"/>
      <c r="H169" s="68"/>
      <c r="I169" s="258"/>
      <c r="J169" s="259"/>
    </row>
    <row r="170" spans="1:10" ht="21" x14ac:dyDescent="0.4">
      <c r="A170" s="9"/>
      <c r="B170" s="74"/>
      <c r="C170" s="138"/>
      <c r="D170" s="67"/>
      <c r="E170" s="92"/>
      <c r="F170" s="94"/>
      <c r="G170" s="93"/>
      <c r="H170" s="68"/>
      <c r="I170" s="258"/>
      <c r="J170" s="259"/>
    </row>
    <row r="171" spans="1:10" ht="21" x14ac:dyDescent="0.4">
      <c r="A171" s="9"/>
      <c r="B171" s="74"/>
      <c r="C171" s="138"/>
      <c r="D171" s="67"/>
      <c r="E171" s="92"/>
      <c r="F171" s="94"/>
      <c r="G171" s="93"/>
      <c r="H171" s="68"/>
      <c r="I171" s="258"/>
      <c r="J171" s="259"/>
    </row>
    <row r="172" spans="1:10" ht="21" x14ac:dyDescent="0.4">
      <c r="A172" s="9"/>
      <c r="B172" s="74"/>
      <c r="C172" s="138"/>
      <c r="D172" s="67"/>
      <c r="E172" s="92"/>
      <c r="F172" s="94"/>
      <c r="G172" s="93"/>
      <c r="H172" s="68"/>
      <c r="I172" s="258"/>
      <c r="J172" s="259"/>
    </row>
    <row r="173" spans="1:10" ht="21" x14ac:dyDescent="0.4">
      <c r="A173" s="9"/>
      <c r="B173" s="74"/>
      <c r="C173" s="138"/>
      <c r="D173" s="67"/>
      <c r="E173" s="92"/>
      <c r="F173" s="94"/>
      <c r="G173" s="93"/>
      <c r="H173" s="68"/>
      <c r="I173" s="258"/>
      <c r="J173" s="259"/>
    </row>
    <row r="174" spans="1:10" ht="21" x14ac:dyDescent="0.4">
      <c r="A174" s="9"/>
      <c r="B174" s="10"/>
      <c r="C174" s="19"/>
      <c r="D174" s="11"/>
      <c r="E174" s="17"/>
      <c r="F174" s="17"/>
      <c r="G174" s="12"/>
      <c r="H174" s="13"/>
      <c r="I174" s="274"/>
      <c r="J174" s="274"/>
    </row>
    <row r="175" spans="1:10" ht="21" x14ac:dyDescent="0.4">
      <c r="A175" s="9"/>
      <c r="B175" s="18"/>
      <c r="C175" s="19"/>
      <c r="D175" s="15"/>
      <c r="E175" s="17"/>
      <c r="F175" s="17"/>
      <c r="G175" s="12"/>
      <c r="H175" s="13"/>
      <c r="I175" s="257"/>
      <c r="J175" s="257"/>
    </row>
    <row r="176" spans="1:10" ht="21" x14ac:dyDescent="0.4">
      <c r="A176" s="30"/>
      <c r="B176" s="62"/>
      <c r="C176" s="63"/>
      <c r="D176" s="64"/>
      <c r="E176" s="65"/>
      <c r="F176" s="65"/>
      <c r="G176" s="65"/>
      <c r="H176" s="65"/>
      <c r="I176" s="237"/>
      <c r="J176" s="272"/>
    </row>
    <row r="177" spans="1:10" s="157" customFormat="1" ht="18" x14ac:dyDescent="0.35">
      <c r="A177" s="271" t="s">
        <v>29</v>
      </c>
      <c r="B177" s="271"/>
      <c r="C177" s="123"/>
      <c r="D177" s="123"/>
      <c r="E177" s="123"/>
      <c r="F177" s="40"/>
      <c r="G177" s="41"/>
      <c r="H177" s="41"/>
      <c r="I177" s="41"/>
      <c r="J177" s="44" t="s">
        <v>13</v>
      </c>
    </row>
    <row r="178" spans="1:10" s="157" customFormat="1" ht="18" x14ac:dyDescent="0.35">
      <c r="A178" s="260" t="s">
        <v>9</v>
      </c>
      <c r="B178" s="260"/>
      <c r="C178" s="46"/>
      <c r="D178" s="260" t="s">
        <v>30</v>
      </c>
      <c r="E178" s="260"/>
      <c r="F178" s="46"/>
      <c r="G178" s="46"/>
      <c r="H178" s="42"/>
      <c r="I178" s="43"/>
      <c r="J178" s="43"/>
    </row>
    <row r="179" spans="1:10" ht="21" x14ac:dyDescent="0.4">
      <c r="A179" s="266" t="s">
        <v>0</v>
      </c>
      <c r="B179" s="268" t="s">
        <v>1</v>
      </c>
      <c r="C179" s="268" t="s">
        <v>2</v>
      </c>
      <c r="D179" s="266" t="s">
        <v>3</v>
      </c>
      <c r="E179" s="270" t="s">
        <v>4</v>
      </c>
      <c r="F179" s="270"/>
      <c r="G179" s="268" t="s">
        <v>5</v>
      </c>
      <c r="H179" s="268"/>
      <c r="I179" s="279" t="s">
        <v>31</v>
      </c>
      <c r="J179" s="280"/>
    </row>
    <row r="180" spans="1:10" ht="21" x14ac:dyDescent="0.35">
      <c r="A180" s="267"/>
      <c r="B180" s="269"/>
      <c r="C180" s="301"/>
      <c r="D180" s="302"/>
      <c r="E180" s="45" t="s">
        <v>7</v>
      </c>
      <c r="F180" s="45" t="s">
        <v>8</v>
      </c>
      <c r="G180" s="45" t="s">
        <v>7</v>
      </c>
      <c r="H180" s="45" t="s">
        <v>8</v>
      </c>
      <c r="I180" s="281" t="s">
        <v>32</v>
      </c>
      <c r="J180" s="282"/>
    </row>
    <row r="181" spans="1:10" ht="21" x14ac:dyDescent="0.4">
      <c r="A181" s="97">
        <v>2</v>
      </c>
      <c r="B181" s="109" t="s">
        <v>53</v>
      </c>
      <c r="C181" s="143"/>
      <c r="D181" s="7"/>
      <c r="E181" s="141"/>
      <c r="F181" s="8"/>
      <c r="G181" s="8"/>
      <c r="H181" s="8"/>
      <c r="I181" s="283"/>
      <c r="J181" s="283"/>
    </row>
    <row r="182" spans="1:10" ht="63" x14ac:dyDescent="0.4">
      <c r="A182" s="9"/>
      <c r="B182" s="74" t="s">
        <v>121</v>
      </c>
      <c r="C182" s="15">
        <v>1</v>
      </c>
      <c r="D182" s="15" t="s">
        <v>1</v>
      </c>
      <c r="E182" s="68">
        <v>522160</v>
      </c>
      <c r="F182" s="68"/>
      <c r="G182" s="69"/>
      <c r="H182" s="70"/>
      <c r="I182" s="275">
        <v>522160</v>
      </c>
      <c r="J182" s="275"/>
    </row>
    <row r="183" spans="1:10" ht="21" x14ac:dyDescent="0.4">
      <c r="A183" s="14"/>
      <c r="B183" s="74" t="s">
        <v>119</v>
      </c>
      <c r="C183" s="11">
        <v>180</v>
      </c>
      <c r="D183" s="11" t="s">
        <v>57</v>
      </c>
      <c r="E183" s="68">
        <v>1050</v>
      </c>
      <c r="F183" s="68"/>
      <c r="G183" s="69"/>
      <c r="H183" s="70"/>
      <c r="I183" s="275">
        <v>189000</v>
      </c>
      <c r="J183" s="275"/>
    </row>
    <row r="184" spans="1:10" ht="21" x14ac:dyDescent="0.4">
      <c r="A184" s="14"/>
      <c r="B184" s="74" t="s">
        <v>120</v>
      </c>
      <c r="C184" s="11">
        <v>60</v>
      </c>
      <c r="D184" s="11" t="s">
        <v>57</v>
      </c>
      <c r="E184" s="68">
        <v>3600</v>
      </c>
      <c r="F184" s="68"/>
      <c r="G184" s="69"/>
      <c r="H184" s="70"/>
      <c r="I184" s="275">
        <v>216000</v>
      </c>
      <c r="J184" s="275"/>
    </row>
    <row r="185" spans="1:10" ht="21" x14ac:dyDescent="0.4">
      <c r="A185" s="14"/>
      <c r="B185" s="74"/>
      <c r="C185" s="11"/>
      <c r="D185" s="11"/>
      <c r="E185" s="68"/>
      <c r="F185" s="68"/>
      <c r="G185" s="69"/>
      <c r="H185" s="70"/>
      <c r="I185" s="275"/>
      <c r="J185" s="275"/>
    </row>
    <row r="186" spans="1:10" ht="21" x14ac:dyDescent="0.4">
      <c r="A186" s="14"/>
      <c r="B186" s="105"/>
      <c r="C186" s="67"/>
      <c r="D186" s="67"/>
      <c r="E186" s="68"/>
      <c r="F186" s="68"/>
      <c r="G186" s="72"/>
      <c r="H186" s="73"/>
      <c r="I186" s="261"/>
      <c r="J186" s="261"/>
    </row>
    <row r="187" spans="1:10" ht="21" x14ac:dyDescent="0.3">
      <c r="A187" s="14"/>
      <c r="B187" s="71"/>
      <c r="C187" s="67"/>
      <c r="D187" s="67"/>
      <c r="E187" s="68"/>
      <c r="F187" s="68"/>
      <c r="G187" s="72"/>
      <c r="H187" s="73"/>
      <c r="I187" s="298"/>
      <c r="J187" s="299"/>
    </row>
    <row r="188" spans="1:10" ht="21" x14ac:dyDescent="0.3">
      <c r="A188" s="14"/>
      <c r="B188" s="71"/>
      <c r="C188" s="67"/>
      <c r="D188" s="67"/>
      <c r="E188" s="72"/>
      <c r="F188" s="73"/>
      <c r="G188" s="72"/>
      <c r="H188" s="73"/>
      <c r="I188" s="300"/>
      <c r="J188" s="300"/>
    </row>
    <row r="189" spans="1:10" ht="21" x14ac:dyDescent="0.4">
      <c r="A189" s="16"/>
      <c r="B189" s="66"/>
      <c r="C189" s="75"/>
      <c r="D189" s="67"/>
      <c r="E189" s="263" t="s">
        <v>33</v>
      </c>
      <c r="F189" s="264"/>
      <c r="G189" s="265"/>
      <c r="H189" s="103"/>
      <c r="I189" s="278">
        <f>SUM(I182:I188)</f>
        <v>927160</v>
      </c>
      <c r="J189" s="278"/>
    </row>
    <row r="190" spans="1:10" ht="21" x14ac:dyDescent="0.3">
      <c r="A190" s="9"/>
      <c r="B190" s="66"/>
      <c r="C190" s="75"/>
      <c r="D190" s="67"/>
      <c r="E190" s="68"/>
      <c r="F190" s="68"/>
      <c r="G190" s="73"/>
      <c r="H190" s="72"/>
      <c r="I190" s="262"/>
      <c r="J190" s="262"/>
    </row>
    <row r="191" spans="1:10" ht="21" x14ac:dyDescent="0.4">
      <c r="A191" s="9"/>
      <c r="B191" s="74"/>
      <c r="C191" s="75"/>
      <c r="D191" s="67"/>
      <c r="E191" s="111"/>
      <c r="F191" s="68"/>
      <c r="G191" s="95"/>
      <c r="H191" s="68"/>
      <c r="I191" s="262"/>
      <c r="J191" s="262"/>
    </row>
    <row r="192" spans="1:10" ht="21" x14ac:dyDescent="0.4">
      <c r="A192" s="9"/>
      <c r="B192" s="74"/>
      <c r="C192" s="75"/>
      <c r="D192" s="67"/>
      <c r="E192" s="156"/>
      <c r="F192" s="68"/>
      <c r="G192" s="146"/>
      <c r="H192" s="68"/>
      <c r="I192" s="262"/>
      <c r="J192" s="262"/>
    </row>
    <row r="193" spans="1:10" ht="21" x14ac:dyDescent="0.4">
      <c r="A193" s="9"/>
      <c r="B193" s="74"/>
      <c r="C193" s="75"/>
      <c r="D193" s="67"/>
      <c r="E193" s="156"/>
      <c r="F193" s="68"/>
      <c r="G193" s="146"/>
      <c r="H193" s="68"/>
      <c r="I193" s="262"/>
      <c r="J193" s="262"/>
    </row>
    <row r="194" spans="1:10" ht="21" x14ac:dyDescent="0.4">
      <c r="A194" s="9"/>
      <c r="B194" s="74"/>
      <c r="C194" s="75"/>
      <c r="D194" s="67"/>
      <c r="E194" s="156"/>
      <c r="F194" s="68"/>
      <c r="G194" s="146"/>
      <c r="H194" s="68"/>
      <c r="I194" s="262"/>
      <c r="J194" s="262"/>
    </row>
    <row r="195" spans="1:10" ht="21" x14ac:dyDescent="0.4">
      <c r="A195" s="9"/>
      <c r="B195" s="74"/>
      <c r="C195" s="75"/>
      <c r="D195" s="67"/>
      <c r="E195" s="92"/>
      <c r="F195" s="108"/>
      <c r="G195" s="93"/>
      <c r="H195" s="68"/>
      <c r="I195" s="262"/>
      <c r="J195" s="262"/>
    </row>
    <row r="196" spans="1:10" ht="21" x14ac:dyDescent="0.4">
      <c r="A196" s="9"/>
      <c r="B196" s="74"/>
      <c r="C196" s="75"/>
      <c r="D196" s="67"/>
      <c r="E196" s="92"/>
      <c r="F196" s="94"/>
      <c r="G196" s="93"/>
      <c r="H196" s="68"/>
      <c r="I196" s="262"/>
      <c r="J196" s="262"/>
    </row>
    <row r="197" spans="1:10" ht="21" x14ac:dyDescent="0.4">
      <c r="A197" s="85"/>
      <c r="B197" s="98"/>
      <c r="C197" s="75"/>
      <c r="D197" s="67"/>
      <c r="E197" s="92"/>
      <c r="F197" s="94"/>
      <c r="G197" s="93"/>
      <c r="H197" s="68"/>
      <c r="I197" s="262"/>
      <c r="J197" s="262"/>
    </row>
    <row r="198" spans="1:10" ht="21" x14ac:dyDescent="0.4">
      <c r="A198" s="9"/>
      <c r="B198" s="74"/>
      <c r="C198" s="75"/>
      <c r="D198" s="67"/>
      <c r="E198" s="92"/>
      <c r="F198" s="94"/>
      <c r="G198" s="93"/>
      <c r="H198" s="68"/>
      <c r="I198" s="262"/>
      <c r="J198" s="262"/>
    </row>
    <row r="199" spans="1:10" ht="21" x14ac:dyDescent="0.3">
      <c r="A199" s="9"/>
      <c r="B199" s="74"/>
      <c r="C199" s="75"/>
      <c r="D199" s="75"/>
      <c r="E199" s="77"/>
      <c r="F199" s="77"/>
      <c r="G199" s="73"/>
      <c r="H199" s="72"/>
      <c r="I199" s="258"/>
      <c r="J199" s="259"/>
    </row>
    <row r="200" spans="1:10" ht="21" x14ac:dyDescent="0.3">
      <c r="A200" s="9"/>
      <c r="B200" s="59"/>
      <c r="C200" s="19"/>
      <c r="D200" s="11"/>
      <c r="E200" s="61"/>
      <c r="F200" s="61"/>
      <c r="G200" s="60"/>
      <c r="H200" s="58"/>
      <c r="I200" s="258"/>
      <c r="J200" s="259"/>
    </row>
    <row r="201" spans="1:10" ht="21" x14ac:dyDescent="0.4">
      <c r="A201" s="9"/>
      <c r="B201" s="10"/>
      <c r="C201" s="19"/>
      <c r="D201" s="15"/>
      <c r="E201" s="17"/>
      <c r="F201" s="17"/>
      <c r="G201" s="12"/>
      <c r="H201" s="13"/>
      <c r="I201" s="257"/>
      <c r="J201" s="257"/>
    </row>
    <row r="202" spans="1:10" ht="21" x14ac:dyDescent="0.4">
      <c r="A202" s="30"/>
      <c r="B202" s="62"/>
      <c r="C202" s="63"/>
      <c r="D202" s="64"/>
      <c r="E202" s="147"/>
      <c r="F202" s="148"/>
      <c r="G202" s="149"/>
      <c r="H202" s="65"/>
      <c r="I202" s="272"/>
      <c r="J202" s="272"/>
    </row>
    <row r="203" spans="1:10" ht="21" x14ac:dyDescent="0.4">
      <c r="A203" s="150"/>
      <c r="B203" s="151" t="s">
        <v>125</v>
      </c>
      <c r="C203" s="152"/>
      <c r="D203" s="142"/>
      <c r="E203" s="144"/>
      <c r="F203" s="145"/>
      <c r="G203" s="153"/>
      <c r="H203" s="17"/>
      <c r="I203" s="273"/>
      <c r="J203" s="273"/>
    </row>
    <row r="204" spans="1:10" ht="21" x14ac:dyDescent="0.4">
      <c r="A204" s="9"/>
      <c r="B204" s="10" t="s">
        <v>145</v>
      </c>
      <c r="C204" s="19"/>
      <c r="D204" s="11"/>
      <c r="E204" s="144"/>
      <c r="F204" s="145"/>
      <c r="G204" s="146"/>
      <c r="H204" s="13"/>
      <c r="I204" s="261"/>
      <c r="J204" s="261"/>
    </row>
    <row r="205" spans="1:10" ht="21" x14ac:dyDescent="0.4">
      <c r="A205" s="9"/>
      <c r="B205" s="10" t="s">
        <v>122</v>
      </c>
      <c r="C205" s="19"/>
      <c r="D205" s="11"/>
      <c r="E205" s="144"/>
      <c r="F205" s="145"/>
      <c r="G205" s="146"/>
      <c r="H205" s="13"/>
      <c r="I205" s="261"/>
      <c r="J205" s="261"/>
    </row>
    <row r="206" spans="1:10" ht="21" x14ac:dyDescent="0.4">
      <c r="A206" s="9"/>
      <c r="B206" s="10" t="s">
        <v>135</v>
      </c>
      <c r="C206" s="19"/>
      <c r="D206" s="11"/>
      <c r="E206" s="144"/>
      <c r="F206" s="145"/>
      <c r="G206" s="146"/>
      <c r="H206" s="13"/>
      <c r="I206" s="261"/>
      <c r="J206" s="261"/>
    </row>
    <row r="207" spans="1:10" ht="21" x14ac:dyDescent="0.4">
      <c r="A207" s="9"/>
      <c r="B207" s="10" t="s">
        <v>123</v>
      </c>
      <c r="C207" s="19"/>
      <c r="D207" s="11"/>
      <c r="E207" s="144"/>
      <c r="F207" s="145"/>
      <c r="G207" s="146"/>
      <c r="H207" s="13"/>
      <c r="I207" s="261"/>
      <c r="J207" s="261"/>
    </row>
    <row r="208" spans="1:10" ht="21" x14ac:dyDescent="0.4">
      <c r="A208" s="9"/>
      <c r="B208" s="10" t="s">
        <v>124</v>
      </c>
      <c r="C208" s="19"/>
      <c r="D208" s="11"/>
      <c r="E208" s="144"/>
      <c r="F208" s="145"/>
      <c r="G208" s="146"/>
      <c r="H208" s="13"/>
      <c r="I208" s="261"/>
      <c r="J208" s="261"/>
    </row>
    <row r="209" spans="1:10" ht="21" x14ac:dyDescent="0.4">
      <c r="A209" s="9"/>
      <c r="B209" s="10" t="s">
        <v>126</v>
      </c>
      <c r="C209" s="19"/>
      <c r="D209" s="11"/>
      <c r="E209" s="144"/>
      <c r="F209" s="145"/>
      <c r="G209" s="146"/>
      <c r="H209" s="13"/>
      <c r="I209" s="261"/>
      <c r="J209" s="261"/>
    </row>
    <row r="210" spans="1:10" ht="21" x14ac:dyDescent="0.4">
      <c r="A210" s="9"/>
      <c r="B210" s="10"/>
      <c r="C210" s="19"/>
      <c r="D210" s="11"/>
      <c r="E210" s="144"/>
      <c r="F210" s="145"/>
      <c r="G210" s="146"/>
      <c r="H210" s="13"/>
      <c r="I210" s="261"/>
      <c r="J210" s="261"/>
    </row>
    <row r="211" spans="1:10" ht="21" x14ac:dyDescent="0.4">
      <c r="A211" s="9"/>
      <c r="B211" s="10" t="s">
        <v>127</v>
      </c>
      <c r="C211" s="19"/>
      <c r="D211" s="11"/>
      <c r="E211" s="144"/>
      <c r="F211" s="145"/>
      <c r="G211" s="146"/>
      <c r="H211" s="13"/>
      <c r="I211" s="261"/>
      <c r="J211" s="261"/>
    </row>
    <row r="212" spans="1:10" ht="21" x14ac:dyDescent="0.4">
      <c r="A212" s="9"/>
      <c r="B212" s="10" t="s">
        <v>128</v>
      </c>
      <c r="C212" s="19"/>
      <c r="D212" s="11"/>
      <c r="E212" s="144"/>
      <c r="F212" s="145"/>
      <c r="G212" s="146"/>
      <c r="H212" s="13"/>
      <c r="I212" s="261"/>
      <c r="J212" s="261"/>
    </row>
    <row r="213" spans="1:10" ht="21" x14ac:dyDescent="0.4">
      <c r="A213" s="9"/>
      <c r="B213" s="10" t="s">
        <v>133</v>
      </c>
      <c r="C213" s="19"/>
      <c r="D213" s="11"/>
      <c r="E213" s="144"/>
      <c r="F213" s="145"/>
      <c r="G213" s="146"/>
      <c r="H213" s="13"/>
      <c r="I213" s="261"/>
      <c r="J213" s="261"/>
    </row>
    <row r="214" spans="1:10" ht="21" x14ac:dyDescent="0.4">
      <c r="A214" s="9"/>
      <c r="B214" s="10" t="s">
        <v>129</v>
      </c>
      <c r="C214" s="19"/>
      <c r="D214" s="11"/>
      <c r="E214" s="144"/>
      <c r="F214" s="145"/>
      <c r="G214" s="146"/>
      <c r="H214" s="13"/>
      <c r="I214" s="261"/>
      <c r="J214" s="261"/>
    </row>
    <row r="215" spans="1:10" ht="21" x14ac:dyDescent="0.4">
      <c r="A215" s="9"/>
      <c r="B215" s="10" t="s">
        <v>130</v>
      </c>
      <c r="C215" s="19"/>
      <c r="D215" s="11"/>
      <c r="E215" s="144"/>
      <c r="F215" s="145"/>
      <c r="G215" s="146"/>
      <c r="H215" s="13"/>
      <c r="I215" s="261"/>
      <c r="J215" s="261"/>
    </row>
    <row r="216" spans="1:10" ht="21" x14ac:dyDescent="0.4">
      <c r="A216" s="9"/>
      <c r="B216" s="10" t="s">
        <v>134</v>
      </c>
      <c r="C216" s="19"/>
      <c r="D216" s="11"/>
      <c r="E216" s="144"/>
      <c r="F216" s="145"/>
      <c r="G216" s="146"/>
      <c r="H216" s="13"/>
      <c r="I216" s="261"/>
      <c r="J216" s="261"/>
    </row>
    <row r="217" spans="1:10" ht="21" x14ac:dyDescent="0.4">
      <c r="A217" s="9"/>
      <c r="B217" s="10" t="s">
        <v>142</v>
      </c>
      <c r="C217" s="19"/>
      <c r="D217" s="11"/>
      <c r="E217" s="144"/>
      <c r="F217" s="145"/>
      <c r="G217" s="146"/>
      <c r="H217" s="13"/>
      <c r="I217" s="261"/>
      <c r="J217" s="261"/>
    </row>
    <row r="218" spans="1:10" ht="21" x14ac:dyDescent="0.4">
      <c r="A218" s="9"/>
      <c r="B218" s="10" t="s">
        <v>141</v>
      </c>
      <c r="C218" s="19"/>
      <c r="D218" s="11"/>
      <c r="E218" s="144"/>
      <c r="F218" s="145"/>
      <c r="G218" s="146"/>
      <c r="H218" s="13"/>
      <c r="I218" s="261"/>
      <c r="J218" s="261"/>
    </row>
    <row r="219" spans="1:10" ht="21" x14ac:dyDescent="0.4">
      <c r="A219" s="9"/>
      <c r="B219" s="10"/>
      <c r="C219" s="19"/>
      <c r="D219" s="11"/>
      <c r="E219" s="144"/>
      <c r="F219" s="145"/>
      <c r="G219" s="146"/>
      <c r="H219" s="13"/>
      <c r="I219" s="261"/>
      <c r="J219" s="261"/>
    </row>
    <row r="220" spans="1:10" ht="21" x14ac:dyDescent="0.4">
      <c r="A220" s="9"/>
      <c r="B220" s="10" t="s">
        <v>131</v>
      </c>
      <c r="C220" s="19"/>
      <c r="D220" s="11"/>
      <c r="E220" s="144"/>
      <c r="F220" s="145"/>
      <c r="G220" s="146"/>
      <c r="H220" s="13"/>
      <c r="I220" s="261"/>
      <c r="J220" s="261"/>
    </row>
    <row r="221" spans="1:10" ht="21" x14ac:dyDescent="0.4">
      <c r="A221" s="9"/>
      <c r="B221" s="10" t="s">
        <v>132</v>
      </c>
      <c r="C221" s="19"/>
      <c r="D221" s="11"/>
      <c r="E221" s="144"/>
      <c r="F221" s="145"/>
      <c r="G221" s="146"/>
      <c r="H221" s="13"/>
      <c r="I221" s="121"/>
      <c r="J221" s="121"/>
    </row>
    <row r="222" spans="1:10" ht="21" x14ac:dyDescent="0.4">
      <c r="A222" s="9"/>
      <c r="B222" s="10" t="s">
        <v>136</v>
      </c>
      <c r="C222" s="19"/>
      <c r="D222" s="11"/>
      <c r="E222" s="144"/>
      <c r="F222" s="145"/>
      <c r="G222" s="146"/>
      <c r="H222" s="13"/>
      <c r="I222" s="121"/>
      <c r="J222" s="121"/>
    </row>
    <row r="223" spans="1:10" ht="21" x14ac:dyDescent="0.4">
      <c r="A223" s="9"/>
      <c r="B223" s="10" t="s">
        <v>137</v>
      </c>
      <c r="C223" s="19"/>
      <c r="D223" s="11"/>
      <c r="E223" s="144"/>
      <c r="F223" s="145"/>
      <c r="G223" s="146"/>
      <c r="H223" s="13"/>
      <c r="I223" s="121"/>
      <c r="J223" s="121"/>
    </row>
    <row r="224" spans="1:10" ht="21" x14ac:dyDescent="0.4">
      <c r="A224" s="9"/>
      <c r="B224" s="10" t="s">
        <v>138</v>
      </c>
      <c r="C224" s="19"/>
      <c r="D224" s="11"/>
      <c r="E224" s="144"/>
      <c r="F224" s="145"/>
      <c r="G224" s="146"/>
      <c r="H224" s="13"/>
      <c r="I224" s="121"/>
      <c r="J224" s="121"/>
    </row>
    <row r="225" spans="1:10" ht="21" x14ac:dyDescent="0.4">
      <c r="A225" s="9"/>
      <c r="B225" s="10" t="s">
        <v>139</v>
      </c>
      <c r="C225" s="19"/>
      <c r="D225" s="11"/>
      <c r="E225" s="144"/>
      <c r="F225" s="145"/>
      <c r="G225" s="146"/>
      <c r="H225" s="13"/>
      <c r="I225" s="261"/>
      <c r="J225" s="261"/>
    </row>
    <row r="226" spans="1:10" ht="21" x14ac:dyDescent="0.4">
      <c r="A226" s="9"/>
      <c r="B226" s="10" t="s">
        <v>143</v>
      </c>
      <c r="C226" s="19"/>
      <c r="D226" s="11"/>
      <c r="E226" s="144"/>
      <c r="F226" s="145"/>
      <c r="G226" s="146"/>
      <c r="H226" s="13"/>
      <c r="I226" s="261"/>
      <c r="J226" s="261"/>
    </row>
    <row r="227" spans="1:10" ht="21" x14ac:dyDescent="0.4">
      <c r="A227" s="30"/>
      <c r="B227" s="62" t="s">
        <v>140</v>
      </c>
      <c r="C227" s="63"/>
      <c r="D227" s="64"/>
      <c r="E227" s="147"/>
      <c r="F227" s="148"/>
      <c r="G227" s="149"/>
      <c r="H227" s="65"/>
      <c r="I227" s="272"/>
      <c r="J227" s="272"/>
    </row>
  </sheetData>
  <mergeCells count="288">
    <mergeCell ref="I209:J209"/>
    <mergeCell ref="I217:J217"/>
    <mergeCell ref="I218:J218"/>
    <mergeCell ref="I219:J219"/>
    <mergeCell ref="I225:J225"/>
    <mergeCell ref="I210:J210"/>
    <mergeCell ref="I211:J211"/>
    <mergeCell ref="I212:J212"/>
    <mergeCell ref="I213:J213"/>
    <mergeCell ref="I201:J201"/>
    <mergeCell ref="I202:J202"/>
    <mergeCell ref="I190:J190"/>
    <mergeCell ref="I198:J198"/>
    <mergeCell ref="I199:J199"/>
    <mergeCell ref="I200:J200"/>
    <mergeCell ref="I191:J191"/>
    <mergeCell ref="I195:J195"/>
    <mergeCell ref="I196:J196"/>
    <mergeCell ref="I197:J197"/>
    <mergeCell ref="I182:J182"/>
    <mergeCell ref="I186:J186"/>
    <mergeCell ref="I187:J187"/>
    <mergeCell ref="I188:J188"/>
    <mergeCell ref="I189:J189"/>
    <mergeCell ref="A179:A180"/>
    <mergeCell ref="B179:B180"/>
    <mergeCell ref="C179:C180"/>
    <mergeCell ref="D179:D180"/>
    <mergeCell ref="E179:F179"/>
    <mergeCell ref="E189:G189"/>
    <mergeCell ref="I180:J180"/>
    <mergeCell ref="I181:J181"/>
    <mergeCell ref="G179:H179"/>
    <mergeCell ref="I179:J179"/>
    <mergeCell ref="I183:J183"/>
    <mergeCell ref="I184:J184"/>
    <mergeCell ref="I185:J185"/>
    <mergeCell ref="I161:J161"/>
    <mergeCell ref="I162:J162"/>
    <mergeCell ref="I163:J163"/>
    <mergeCell ref="I164:J164"/>
    <mergeCell ref="I167:J167"/>
    <mergeCell ref="A152:B152"/>
    <mergeCell ref="A153:B153"/>
    <mergeCell ref="D153:E153"/>
    <mergeCell ref="A154:A155"/>
    <mergeCell ref="B154:B155"/>
    <mergeCell ref="C154:C155"/>
    <mergeCell ref="D154:D155"/>
    <mergeCell ref="E154:F154"/>
    <mergeCell ref="G154:H154"/>
    <mergeCell ref="A177:B177"/>
    <mergeCell ref="I165:J165"/>
    <mergeCell ref="I166:J166"/>
    <mergeCell ref="I169:J169"/>
    <mergeCell ref="I174:J174"/>
    <mergeCell ref="I175:J175"/>
    <mergeCell ref="I176:J176"/>
    <mergeCell ref="E168:G168"/>
    <mergeCell ref="I168:J168"/>
    <mergeCell ref="I143:J143"/>
    <mergeCell ref="E140:G140"/>
    <mergeCell ref="E146:G146"/>
    <mergeCell ref="I156:J156"/>
    <mergeCell ref="I157:J157"/>
    <mergeCell ref="I158:J158"/>
    <mergeCell ref="I159:J159"/>
    <mergeCell ref="I160:J160"/>
    <mergeCell ref="I151:J151"/>
    <mergeCell ref="I154:J154"/>
    <mergeCell ref="I155:J155"/>
    <mergeCell ref="I147:J147"/>
    <mergeCell ref="I148:J148"/>
    <mergeCell ref="I149:J149"/>
    <mergeCell ref="I150:J150"/>
    <mergeCell ref="A128:B128"/>
    <mergeCell ref="A129:B129"/>
    <mergeCell ref="D129:E129"/>
    <mergeCell ref="A130:A131"/>
    <mergeCell ref="B130:B131"/>
    <mergeCell ref="C130:C131"/>
    <mergeCell ref="D130:D131"/>
    <mergeCell ref="E130:F130"/>
    <mergeCell ref="I144:J144"/>
    <mergeCell ref="I140:J140"/>
    <mergeCell ref="I135:J135"/>
    <mergeCell ref="I134:J134"/>
    <mergeCell ref="I136:J136"/>
    <mergeCell ref="I137:J137"/>
    <mergeCell ref="I138:J138"/>
    <mergeCell ref="G130:H130"/>
    <mergeCell ref="I130:J130"/>
    <mergeCell ref="I131:J131"/>
    <mergeCell ref="I132:J132"/>
    <mergeCell ref="I133:J133"/>
    <mergeCell ref="E135:G135"/>
    <mergeCell ref="I139:J139"/>
    <mergeCell ref="I141:J141"/>
    <mergeCell ref="I142:J142"/>
    <mergeCell ref="G109:H109"/>
    <mergeCell ref="I109:J109"/>
    <mergeCell ref="I110:J110"/>
    <mergeCell ref="I111:J111"/>
    <mergeCell ref="I122:J122"/>
    <mergeCell ref="I127:J127"/>
    <mergeCell ref="I125:J125"/>
    <mergeCell ref="I126:J126"/>
    <mergeCell ref="I123:J123"/>
    <mergeCell ref="I124:J124"/>
    <mergeCell ref="D108:E108"/>
    <mergeCell ref="I46:J46"/>
    <mergeCell ref="I47:J47"/>
    <mergeCell ref="I50:J50"/>
    <mergeCell ref="I53:J53"/>
    <mergeCell ref="A29:B29"/>
    <mergeCell ref="A30:B30"/>
    <mergeCell ref="D30:E30"/>
    <mergeCell ref="A31:A32"/>
    <mergeCell ref="B31:B32"/>
    <mergeCell ref="C31:C32"/>
    <mergeCell ref="D31:D32"/>
    <mergeCell ref="E31:F31"/>
    <mergeCell ref="E45:G45"/>
    <mergeCell ref="I35:J35"/>
    <mergeCell ref="I36:J36"/>
    <mergeCell ref="I37:J37"/>
    <mergeCell ref="I38:J38"/>
    <mergeCell ref="I39:J39"/>
    <mergeCell ref="G31:H31"/>
    <mergeCell ref="I31:J31"/>
    <mergeCell ref="I32:J32"/>
    <mergeCell ref="I33:J33"/>
    <mergeCell ref="I34:J34"/>
    <mergeCell ref="I45:J45"/>
    <mergeCell ref="I54:J54"/>
    <mergeCell ref="I55:J55"/>
    <mergeCell ref="I56:J56"/>
    <mergeCell ref="I40:J40"/>
    <mergeCell ref="I41:J41"/>
    <mergeCell ref="I42:J42"/>
    <mergeCell ref="I43:J43"/>
    <mergeCell ref="I44:J44"/>
    <mergeCell ref="I51:J51"/>
    <mergeCell ref="I52:J52"/>
    <mergeCell ref="I48:J48"/>
    <mergeCell ref="I49:J49"/>
    <mergeCell ref="A2:B2"/>
    <mergeCell ref="A3:B3"/>
    <mergeCell ref="D3:E3"/>
    <mergeCell ref="A4:A5"/>
    <mergeCell ref="B4:B5"/>
    <mergeCell ref="C4:C5"/>
    <mergeCell ref="D4:D5"/>
    <mergeCell ref="E4:F4"/>
    <mergeCell ref="I20:J20"/>
    <mergeCell ref="I18:J18"/>
    <mergeCell ref="I19:J19"/>
    <mergeCell ref="I28:J28"/>
    <mergeCell ref="I10:J10"/>
    <mergeCell ref="D1:E1"/>
    <mergeCell ref="I17:J17"/>
    <mergeCell ref="I14:J14"/>
    <mergeCell ref="G4:H4"/>
    <mergeCell ref="I4:J4"/>
    <mergeCell ref="I5:J5"/>
    <mergeCell ref="I15:J15"/>
    <mergeCell ref="I16:J16"/>
    <mergeCell ref="I8:J8"/>
    <mergeCell ref="I7:J7"/>
    <mergeCell ref="I9:J9"/>
    <mergeCell ref="I11:J11"/>
    <mergeCell ref="I12:J12"/>
    <mergeCell ref="I13:J13"/>
    <mergeCell ref="I21:J21"/>
    <mergeCell ref="I22:J22"/>
    <mergeCell ref="I26:J26"/>
    <mergeCell ref="I24:J24"/>
    <mergeCell ref="I25:J25"/>
    <mergeCell ref="I23:J23"/>
    <mergeCell ref="I27:J27"/>
    <mergeCell ref="G22:H22"/>
    <mergeCell ref="I61:J61"/>
    <mergeCell ref="I62:J62"/>
    <mergeCell ref="I66:J66"/>
    <mergeCell ref="E67:G67"/>
    <mergeCell ref="I67:J67"/>
    <mergeCell ref="I59:J59"/>
    <mergeCell ref="I60:J60"/>
    <mergeCell ref="A57:B57"/>
    <mergeCell ref="A58:B58"/>
    <mergeCell ref="D58:E58"/>
    <mergeCell ref="A59:A60"/>
    <mergeCell ref="B59:B60"/>
    <mergeCell ref="C59:C60"/>
    <mergeCell ref="D59:D60"/>
    <mergeCell ref="E59:F59"/>
    <mergeCell ref="G59:H59"/>
    <mergeCell ref="I68:J68"/>
    <mergeCell ref="I80:J80"/>
    <mergeCell ref="I81:J81"/>
    <mergeCell ref="I65:J65"/>
    <mergeCell ref="I63:J63"/>
    <mergeCell ref="I64:J64"/>
    <mergeCell ref="I72:J72"/>
    <mergeCell ref="I75:J75"/>
    <mergeCell ref="I76:J76"/>
    <mergeCell ref="I78:J78"/>
    <mergeCell ref="I79:J79"/>
    <mergeCell ref="I69:J69"/>
    <mergeCell ref="I70:J70"/>
    <mergeCell ref="I71:J71"/>
    <mergeCell ref="I77:J77"/>
    <mergeCell ref="I73:J73"/>
    <mergeCell ref="I74:J74"/>
    <mergeCell ref="A82:B82"/>
    <mergeCell ref="A83:B83"/>
    <mergeCell ref="D83:E83"/>
    <mergeCell ref="A84:A85"/>
    <mergeCell ref="B84:B85"/>
    <mergeCell ref="C84:C85"/>
    <mergeCell ref="D84:D85"/>
    <mergeCell ref="E84:F84"/>
    <mergeCell ref="G84:H84"/>
    <mergeCell ref="I93:J93"/>
    <mergeCell ref="I94:J94"/>
    <mergeCell ref="I95:J95"/>
    <mergeCell ref="I96:J96"/>
    <mergeCell ref="I97:J97"/>
    <mergeCell ref="E98:G98"/>
    <mergeCell ref="I98:J98"/>
    <mergeCell ref="I99:J99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227:J227"/>
    <mergeCell ref="I203:J203"/>
    <mergeCell ref="I204:J204"/>
    <mergeCell ref="I205:J205"/>
    <mergeCell ref="I206:J206"/>
    <mergeCell ref="I207:J207"/>
    <mergeCell ref="I208:J208"/>
    <mergeCell ref="I102:J102"/>
    <mergeCell ref="I103:J103"/>
    <mergeCell ref="I104:J104"/>
    <mergeCell ref="I105:J105"/>
    <mergeCell ref="I106:J106"/>
    <mergeCell ref="I117:J117"/>
    <mergeCell ref="I119:J119"/>
    <mergeCell ref="I120:J120"/>
    <mergeCell ref="I116:J116"/>
    <mergeCell ref="I118:J118"/>
    <mergeCell ref="I121:J121"/>
    <mergeCell ref="I112:J112"/>
    <mergeCell ref="I113:J113"/>
    <mergeCell ref="I114:J114"/>
    <mergeCell ref="I115:J115"/>
    <mergeCell ref="I145:J145"/>
    <mergeCell ref="I146:J146"/>
    <mergeCell ref="I100:J100"/>
    <mergeCell ref="I101:J101"/>
    <mergeCell ref="I170:J170"/>
    <mergeCell ref="I171:J171"/>
    <mergeCell ref="I172:J172"/>
    <mergeCell ref="I173:J173"/>
    <mergeCell ref="A178:B178"/>
    <mergeCell ref="D178:E178"/>
    <mergeCell ref="I226:J226"/>
    <mergeCell ref="I220:J220"/>
    <mergeCell ref="I192:J192"/>
    <mergeCell ref="I193:J193"/>
    <mergeCell ref="I194:J194"/>
    <mergeCell ref="I214:J214"/>
    <mergeCell ref="I215:J215"/>
    <mergeCell ref="I216:J216"/>
    <mergeCell ref="E121:G121"/>
    <mergeCell ref="A109:A110"/>
    <mergeCell ref="B109:B110"/>
    <mergeCell ref="C109:C110"/>
    <mergeCell ref="D109:D110"/>
    <mergeCell ref="E109:F109"/>
    <mergeCell ref="A107:B107"/>
    <mergeCell ref="A108:B108"/>
  </mergeCells>
  <pageMargins left="0.31496062992125984" right="0.31496062992125984" top="0.35433070866141736" bottom="0.35433070866141736" header="0.31496062992125984" footer="0.31496062992125984"/>
  <pageSetup scale="93" orientation="landscape" r:id="rId1"/>
  <rowBreaks count="2" manualBreakCount="2">
    <brk id="151" max="9" man="1"/>
    <brk id="17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M23"/>
  <sheetViews>
    <sheetView workbookViewId="0">
      <selection activeCell="A8" sqref="A8:M17"/>
    </sheetView>
  </sheetViews>
  <sheetFormatPr defaultRowHeight="13.8" x14ac:dyDescent="0.25"/>
  <sheetData>
    <row r="8" spans="1:13" ht="15" customHeight="1" x14ac:dyDescent="0.25">
      <c r="A8" s="303" t="s">
        <v>65</v>
      </c>
      <c r="B8" s="303"/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</row>
    <row r="9" spans="1:13" ht="15" customHeight="1" x14ac:dyDescent="0.25">
      <c r="A9" s="303"/>
      <c r="B9" s="303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</row>
    <row r="10" spans="1:13" ht="15" customHeight="1" x14ac:dyDescent="0.25">
      <c r="A10" s="303"/>
      <c r="B10" s="303"/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</row>
    <row r="11" spans="1:13" ht="15" customHeight="1" x14ac:dyDescent="0.25">
      <c r="A11" s="303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</row>
    <row r="12" spans="1:13" ht="15" customHeight="1" x14ac:dyDescent="0.25">
      <c r="A12" s="303"/>
      <c r="B12" s="303"/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3"/>
    </row>
    <row r="13" spans="1:13" ht="15" customHeight="1" x14ac:dyDescent="0.25">
      <c r="A13" s="303"/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</row>
    <row r="14" spans="1:13" ht="15" customHeight="1" x14ac:dyDescent="0.25">
      <c r="A14" s="303"/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</row>
    <row r="15" spans="1:13" ht="15" customHeight="1" x14ac:dyDescent="0.25">
      <c r="A15" s="303"/>
      <c r="B15" s="303"/>
      <c r="C15" s="303"/>
      <c r="D15" s="303"/>
      <c r="E15" s="303"/>
      <c r="F15" s="303"/>
      <c r="G15" s="303"/>
      <c r="H15" s="303"/>
      <c r="I15" s="303"/>
      <c r="J15" s="303"/>
      <c r="K15" s="303"/>
      <c r="L15" s="303"/>
      <c r="M15" s="303"/>
    </row>
    <row r="16" spans="1:13" ht="15" customHeight="1" x14ac:dyDescent="0.25">
      <c r="A16" s="303"/>
      <c r="B16" s="303"/>
      <c r="C16" s="303"/>
      <c r="D16" s="303"/>
      <c r="E16" s="303"/>
      <c r="F16" s="303"/>
      <c r="G16" s="303"/>
      <c r="H16" s="303"/>
      <c r="I16" s="303"/>
      <c r="J16" s="303"/>
      <c r="K16" s="303"/>
      <c r="L16" s="303"/>
      <c r="M16" s="303"/>
    </row>
    <row r="17" spans="1:13" ht="15" customHeight="1" x14ac:dyDescent="0.25">
      <c r="A17" s="303"/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</row>
    <row r="18" spans="1:13" ht="15" customHeight="1" x14ac:dyDescent="0.25">
      <c r="A18" s="57"/>
      <c r="B18" s="304" t="s">
        <v>39</v>
      </c>
      <c r="C18" s="304"/>
      <c r="D18" s="304"/>
      <c r="E18" s="304"/>
      <c r="F18" s="304"/>
      <c r="G18" s="304"/>
      <c r="H18" s="304"/>
      <c r="I18" s="304"/>
      <c r="J18" s="304"/>
      <c r="K18" s="304"/>
      <c r="L18" s="304"/>
      <c r="M18" s="57"/>
    </row>
    <row r="19" spans="1:13" ht="39.75" customHeight="1" x14ac:dyDescent="0.25">
      <c r="A19" s="57"/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57"/>
    </row>
    <row r="20" spans="1:13" ht="15" customHeight="1" x14ac:dyDescent="0.25">
      <c r="A20" s="57"/>
      <c r="B20" s="304" t="s">
        <v>40</v>
      </c>
      <c r="C20" s="304"/>
      <c r="D20" s="304"/>
      <c r="E20" s="304"/>
      <c r="F20" s="304"/>
      <c r="G20" s="304"/>
      <c r="H20" s="304"/>
      <c r="I20" s="304"/>
      <c r="J20" s="304"/>
      <c r="K20" s="304"/>
      <c r="L20" s="304"/>
      <c r="M20" s="57"/>
    </row>
    <row r="21" spans="1:13" ht="15" customHeight="1" x14ac:dyDescent="0.25">
      <c r="A21" s="57"/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57"/>
    </row>
    <row r="22" spans="1:13" ht="15" customHeight="1" x14ac:dyDescent="0.25">
      <c r="A22" s="57"/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57"/>
    </row>
    <row r="23" spans="1:13" ht="10.5" customHeight="1" x14ac:dyDescent="0.25">
      <c r="A23" s="57"/>
      <c r="B23" s="304"/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57"/>
    </row>
  </sheetData>
  <mergeCells count="3">
    <mergeCell ref="A8:M17"/>
    <mergeCell ref="B18:L19"/>
    <mergeCell ref="B20:L2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ปร.6 มีเงิน</vt:lpstr>
      <vt:lpstr>ปร.5(ก) มีเงิน</vt:lpstr>
      <vt:lpstr>ปร.5(ข)</vt:lpstr>
      <vt:lpstr>ปร.4 มีรายการ</vt:lpstr>
      <vt:lpstr>หน้าปก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BUU</cp:lastModifiedBy>
  <cp:lastPrinted>2025-06-04T07:42:08Z</cp:lastPrinted>
  <dcterms:created xsi:type="dcterms:W3CDTF">2020-04-14T03:12:17Z</dcterms:created>
  <dcterms:modified xsi:type="dcterms:W3CDTF">2025-06-05T03:07:33Z</dcterms:modified>
</cp:coreProperties>
</file>